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附件2新机制" sheetId="1" r:id="rId1"/>
    <sheet name="附件3自主招聘" sheetId="2" r:id="rId2"/>
    <sheet name="附件4城镇自主招聘 " sheetId="3" r:id="rId3"/>
    <sheet name="分组" sheetId="4" r:id="rId4"/>
  </sheets>
  <definedNames>
    <definedName name="_xlnm.Print_Titles" localSheetId="0">'附件2新机制'!$1:$4</definedName>
    <definedName name="_xlnm.Print_Titles" localSheetId="1">'附件3自主招聘'!$1:$4</definedName>
    <definedName name="_xlnm.Print_Titles" localSheetId="2">'附件4城镇自主招聘 '!$1:$4</definedName>
    <definedName name="_xlnm._FilterDatabase" localSheetId="0" hidden="1">'附件2新机制'!$C$4:$U$12</definedName>
    <definedName name="_xlnm._FilterDatabase" localSheetId="2" hidden="1">'附件4城镇自主招聘 '!$A$1:$U$25</definedName>
  </definedNames>
  <calcPr fullCalcOnLoad="1"/>
</workbook>
</file>

<file path=xl/sharedStrings.xml><?xml version="1.0" encoding="utf-8"?>
<sst xmlns="http://schemas.openxmlformats.org/spreadsheetml/2006/main" count="234" uniqueCount="165">
  <si>
    <t>附件2：</t>
  </si>
  <si>
    <t>2024年度湖北省农村义务教育学校新机制教师岗位申报表</t>
  </si>
  <si>
    <t>填报县（市、区）：阳新县教育局</t>
  </si>
  <si>
    <t>填报日期：2024年2月2日</t>
  </si>
  <si>
    <t>编号</t>
  </si>
  <si>
    <t>岗位    空缺数</t>
  </si>
  <si>
    <t>申报岗位总数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</si>
  <si>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</si>
  <si>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</si>
  <si>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</si>
  <si>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</si>
  <si>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</si>
  <si>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</si>
  <si>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</si>
  <si>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</si>
  <si>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</si>
  <si>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</si>
  <si>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</si>
  <si>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</si>
  <si>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</si>
  <si>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</si>
  <si>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</si>
  <si>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</si>
  <si>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备注</t>
  </si>
  <si>
    <t>总  计</t>
  </si>
  <si>
    <t>中学学段(合计)</t>
  </si>
  <si>
    <t>一、白沙镇</t>
  </si>
  <si>
    <t>白沙镇初级中学</t>
  </si>
  <si>
    <t>二、浮屠镇</t>
  </si>
  <si>
    <t>浮屠镇初级中学</t>
  </si>
  <si>
    <t>审  核  意  见</t>
  </si>
  <si>
    <t>县（市、区）教育部门意见（盖章）：</t>
  </si>
  <si>
    <t>县（市、区）机构编制部门意见
（盖章）：</t>
  </si>
  <si>
    <t>县（市、区）人社部门意见
（盖章）：</t>
  </si>
  <si>
    <t>市（州）教育部门意见
（盖章）：</t>
  </si>
  <si>
    <t>市（州）人社部门意见
（盖章）：</t>
  </si>
  <si>
    <t>市（州）机构编制部门意见
（盖章）：</t>
  </si>
  <si>
    <t>备注：每县市区一张表格，须具体到校。</t>
  </si>
  <si>
    <t>附件3：</t>
  </si>
  <si>
    <t>2024年度湖北省农村义务教育学校自主招聘教师岗位申报表</t>
  </si>
  <si>
    <t>学段</t>
  </si>
  <si>
    <t>小学学段(合计)</t>
  </si>
  <si>
    <t>一、黄颡口镇</t>
  </si>
  <si>
    <t>阳新县黄颡口镇中心小学</t>
  </si>
  <si>
    <t>阳新县黄颡口镇太平小学</t>
  </si>
  <si>
    <t>二、白沙镇</t>
  </si>
  <si>
    <t>阳新县白沙镇中心小学</t>
  </si>
  <si>
    <t>阳新县白沙镇八一小学</t>
  </si>
  <si>
    <t>三、陶港镇</t>
  </si>
  <si>
    <t>阳新县陶港镇中心小学</t>
  </si>
  <si>
    <t>四、浮屠镇</t>
  </si>
  <si>
    <t>阳新县浮屠镇中心小学</t>
  </si>
  <si>
    <t>阳新县浮屠镇森铺小学</t>
  </si>
  <si>
    <t>五、三溪镇小学</t>
  </si>
  <si>
    <t>阳新县三溪镇中心小学</t>
  </si>
  <si>
    <t>六、龙港镇</t>
  </si>
  <si>
    <t>阳新县龙港镇列宁小学</t>
  </si>
  <si>
    <t>阳新县龙港镇星潭小学</t>
  </si>
  <si>
    <t>七、洋港镇</t>
  </si>
  <si>
    <t>阳新县洋港镇中心小学</t>
  </si>
  <si>
    <t>八、木港镇</t>
  </si>
  <si>
    <t>阳新县木港镇陈祠小学</t>
  </si>
  <si>
    <t>九、枫林镇</t>
  </si>
  <si>
    <t>阳新县枫林镇坡山小学</t>
  </si>
  <si>
    <t>十、率洲管理区</t>
  </si>
  <si>
    <t>阳新县率洲管理区中心小学</t>
  </si>
  <si>
    <t>阳新县黄颡口镇初级中学</t>
  </si>
  <si>
    <t>阳新县白沙镇初级中学</t>
  </si>
  <si>
    <t>阳新县白沙镇实验中学</t>
  </si>
  <si>
    <t>阳新县陶港镇初级中学</t>
  </si>
  <si>
    <t>阳新县浮屠镇初级中学</t>
  </si>
  <si>
    <t>阳新县浮屠镇宏卿初级中学</t>
  </si>
  <si>
    <t>五、三溪镇</t>
  </si>
  <si>
    <t>阳新县三溪镇初级中学</t>
  </si>
  <si>
    <t>六、王英镇</t>
  </si>
  <si>
    <t>阳新县王英镇东源学校</t>
  </si>
  <si>
    <t>七、龙港镇</t>
  </si>
  <si>
    <t>阳新县龙港镇彭杨初级中学</t>
  </si>
  <si>
    <t>阳新县龙港镇星潭初级中学</t>
  </si>
  <si>
    <t>阳新县龙港镇富水初级中学</t>
  </si>
  <si>
    <t>阳新县龙港镇初级中学</t>
  </si>
  <si>
    <t>八、洋港镇</t>
  </si>
  <si>
    <t>阳新县洋港镇初级中学</t>
  </si>
  <si>
    <t>九、排市镇</t>
  </si>
  <si>
    <t>阳新县排市镇初级中学</t>
  </si>
  <si>
    <t>十、木港镇</t>
  </si>
  <si>
    <t>阳新县木港镇初级中学</t>
  </si>
  <si>
    <t>十一、枫林镇</t>
  </si>
  <si>
    <t>阳新县枫林镇初级中学</t>
  </si>
  <si>
    <t>阳新县枫林镇大德中学</t>
  </si>
  <si>
    <t>十二、富池镇</t>
  </si>
  <si>
    <t>阳新县富池镇初级中学</t>
  </si>
  <si>
    <t>十五、率洲管理区</t>
  </si>
  <si>
    <t>阳新县率洲管理区学校</t>
  </si>
  <si>
    <t>市（州）人社部门意见（盖章）：</t>
  </si>
  <si>
    <t>备注：1、每县市区一张表格，须具体到校；</t>
  </si>
  <si>
    <t>2024年度湖北省城镇义务教育学校自主招聘教师岗位申报表</t>
  </si>
  <si>
    <t>阳新县实验小学</t>
  </si>
  <si>
    <t>阳新县第二实验小学</t>
  </si>
  <si>
    <t>阳新县第三实验小学</t>
  </si>
  <si>
    <t>阳新县富川小学</t>
  </si>
  <si>
    <t>阳新县闰光小学</t>
  </si>
  <si>
    <t>阳新县永兴小学</t>
  </si>
  <si>
    <t>阳新县奉新小学</t>
  </si>
  <si>
    <t>阳新经济开发区官桥小学</t>
  </si>
  <si>
    <t>阳新县城东管理区白杨小学</t>
  </si>
  <si>
    <t>阳新县实验中学</t>
  </si>
  <si>
    <t>阳新县第三中学</t>
  </si>
  <si>
    <t>阳新县富川中学</t>
  </si>
  <si>
    <t>阳新县兴国镇五一学校</t>
  </si>
  <si>
    <t>阳新县开发区荻田初级中学</t>
  </si>
  <si>
    <t>阳新县城东实验学校</t>
  </si>
  <si>
    <t>2024年度湖北省义务教育学校自主招聘教师岗位子岗位片区明细(阳新县)</t>
  </si>
  <si>
    <t>学科分组</t>
  </si>
  <si>
    <t>片区明细</t>
  </si>
  <si>
    <t>非新机制小学语文A组13人</t>
  </si>
  <si>
    <t>阳新县黄颡口镇太平小学2、阳新县白沙镇八一小学4、阳新县浮屠镇中心小学5、阳新县浮屠镇森铺小学2；</t>
  </si>
  <si>
    <t>非新机制小学语文B组12人</t>
  </si>
  <si>
    <t>阳新县黄颡口镇中心小学3、阳新县白沙镇中心小学2、阳新县三溪镇中心小学7；</t>
  </si>
  <si>
    <t>非新机制小学语文C组13人</t>
  </si>
  <si>
    <t>阳新县龙港镇列宁小学3、阳新县龙港镇星潭小学2、阳新县洋港镇中心小学3、阳新县枫林镇坡山小学3、阳新县率洲管理区中心小学2；</t>
  </si>
  <si>
    <t>非新机制小学数学A组11人</t>
  </si>
  <si>
    <t>阳新县白沙镇八一小学4、阳新县浮屠镇中心小学4、阳新县陶港镇中心小学1、阳新县浮屠镇森铺小学1、阳新县木港镇陈祠小学1；</t>
  </si>
  <si>
    <t>非新机制小学数学B组10人</t>
  </si>
  <si>
    <t>阳新县黄颡口镇中心小学2、阳新县白沙镇中心小学5、阳新县三溪镇中心小学3；</t>
  </si>
  <si>
    <t>非新机制小学数学C组11人</t>
  </si>
  <si>
    <t>阳新县龙港镇列宁小学4、阳新县龙港镇星潭小学1、阳新县洋港镇中心小学2、阳新县枫林镇坡山小学3、阳新县率洲管理区中心小学1；</t>
  </si>
  <si>
    <t>非新机制小学英语A组8人</t>
  </si>
  <si>
    <t>阳新县黄颡口镇中心小学1、阳新县白沙镇中心小学3、阳新县三溪镇中心小学4；</t>
  </si>
  <si>
    <t>非新机制小学英语B组8人</t>
  </si>
  <si>
    <t>阳新县陶港镇中心小学1、阳新县浮屠镇森铺小学2、阳新县龙港镇列宁小学3、阳新县枫林镇坡山小学2；</t>
  </si>
  <si>
    <t>非新机制初中语文A组14人</t>
  </si>
  <si>
    <t>阳新县黄颡口镇初级中学2、阳新县白沙镇初级中学1、阳新县白沙镇实验中学1、阳新县浮屠镇初级中学1、阳新县浮屠镇宏卿初级中学3、阳新县三溪镇初级中学3、阳新县排市镇初级中学3；</t>
  </si>
  <si>
    <t>非新机制初中语文B组14人</t>
  </si>
  <si>
    <t>阳新县龙港镇彭杨初级中学5、阳新县龙港镇富水初级中学2、阳新县龙港镇初级中学7；</t>
  </si>
  <si>
    <t>非新机制初中语文C组14人</t>
  </si>
  <si>
    <t>阳新县陶港镇初级中学1、阳新县龙港镇星潭初级中学1、阳新县洋港镇初级中学3、阳新县木港镇初级中学1、阳新县枫林镇初级中学3、
阳新县枫林镇大德中学1、阳新县富池镇初级中学1、阳新县率洲管理区学校3；</t>
  </si>
  <si>
    <t>非新机制初中数学A组14人</t>
  </si>
  <si>
    <t>阳新县黄颡口镇初级中学3、阳新县浮屠镇初级中学3、阳新县浮屠镇宏卿初级中学3、阳新县王英镇东源学校2、阳新县木港镇初级中学3；</t>
  </si>
  <si>
    <t>非新机制初中数学B组13人</t>
  </si>
  <si>
    <t>阳新县龙港镇彭杨初级中学3、阳新县龙港镇星潭初级中学1、阳新县龙港镇富水初级中学3、阳新县龙港镇初级中学6；</t>
  </si>
  <si>
    <t>非新机制初中数学C组14人</t>
  </si>
  <si>
    <t>阳新县洋港镇初级中学3、阳新县排市镇初级中学1、阳新县枫林镇初级中学4、阳新县枫林镇大德中学2、阳新县率洲管理区学校4；</t>
  </si>
  <si>
    <t>非新机制初中英语A组10人</t>
  </si>
  <si>
    <t>阳新县黄颡口镇初级中学2、阳新县白沙镇初级中学3、阳新县龙港镇彭杨初级中学2、阳新县龙港镇星潭初级中学1、阳新县龙港镇富水初级中学2；</t>
  </si>
  <si>
    <t>非新机制初中英语B组9人</t>
  </si>
  <si>
    <t>阳新县排市镇初级中学1、阳新县枫林镇初级中学2、阳新县枫林镇大德中学2、阳新县富池镇初级中学1、阳新县率洲管理区学校3；</t>
  </si>
  <si>
    <t>城镇小学语文A组13人</t>
  </si>
  <si>
    <t>阳新县实验小学3、阳新县第二实验小学4、阳新县第三实验小学1、阳新县富川小学3、阳新县闰光小学2；</t>
  </si>
  <si>
    <t>城镇小学语文B组13人</t>
  </si>
  <si>
    <t>阳新县永兴小学3、阳新县奉新小学3、阳新经济开发区官桥小学4、阳新县城东管理区白杨小学3；</t>
  </si>
  <si>
    <t>城镇小学数学A组10人</t>
  </si>
  <si>
    <t>阳新县实验小学3、阳新县第二实验小学5、阳新县永兴小学2；</t>
  </si>
  <si>
    <t>城镇小学数学B组10人</t>
  </si>
  <si>
    <t>阳新县富川小学4、阳新县闰光小学6；</t>
  </si>
  <si>
    <t>城镇小学数学C组10人</t>
  </si>
  <si>
    <t>阳新县第三实验小学1、阳新县奉新小学3、阳新经济开发区官桥小学3、阳新县城东管理区白杨小学3；</t>
  </si>
  <si>
    <t>城镇初中语文A组13人</t>
  </si>
  <si>
    <t>阳新县实验中学7、阳新县第三中学3、阳新县城东实验学校3；</t>
  </si>
  <si>
    <t>城镇初中语文B组12人</t>
  </si>
  <si>
    <t>阳新县富川中学4、阳新县兴国镇五一学校4、阳新县开发区荻田初级中学4；</t>
  </si>
  <si>
    <t>城镇初中数学A组10人</t>
  </si>
  <si>
    <t>阳新县实验中学6、阳新县开发区荻田初级中学2、阳新县城东实验学校2；</t>
  </si>
  <si>
    <t>城镇初中数学B组10人</t>
  </si>
  <si>
    <t>阳新县第三中学3、阳新县富川中学4、阳新县兴国镇五一学校3；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</si>
</sst>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color indexed="8"/>
      <name val="方正大标宋简体"/>
      <family val="0"/>
    </font>
    <font>
      <b/>
      <u val="single"/>
      <sz val="20"/>
      <color indexed="8"/>
      <name val="方正大标宋简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b/>
      <sz val="9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0.5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Times New Roman"/>
      <family val="1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9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b/>
      <sz val="9"/>
      <color theme="1"/>
      <name val="宋体"/>
      <family val="0"/>
    </font>
    <font>
      <sz val="10"/>
      <color theme="1"/>
      <name val="Calibri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4" applyNumberFormat="0" applyAlignment="0" applyProtection="0"/>
    <xf numFmtId="0" fontId="50" fillId="4" borderId="5" applyNumberFormat="0" applyAlignment="0" applyProtection="0"/>
    <xf numFmtId="0" fontId="51" fillId="4" borderId="4" applyNumberFormat="0" applyAlignment="0" applyProtection="0"/>
    <xf numFmtId="0" fontId="52" fillId="5" borderId="6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33" borderId="9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20" fillId="33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 topLeftCell="A1">
      <pane xSplit="2" ySplit="5" topLeftCell="C6" activePane="bottomRight" state="frozen"/>
      <selection pane="bottomRight" activeCell="B10" sqref="B10"/>
    </sheetView>
  </sheetViews>
  <sheetFormatPr defaultColWidth="9.00390625" defaultRowHeight="14.25"/>
  <cols>
    <col min="1" max="1" width="4.50390625" style="0" customWidth="1"/>
    <col min="2" max="2" width="15.875" style="0" customWidth="1"/>
    <col min="3" max="3" width="7.125" style="0" customWidth="1"/>
    <col min="4" max="4" width="7.875" style="0" customWidth="1"/>
    <col min="5" max="5" width="7.00390625" style="0" customWidth="1"/>
    <col min="6" max="6" width="5.625" style="0" customWidth="1"/>
    <col min="7" max="7" width="5.125" style="0" customWidth="1"/>
    <col min="8" max="8" width="5.625" style="0" customWidth="1"/>
    <col min="9" max="9" width="4.625" style="0" customWidth="1"/>
    <col min="10" max="20" width="5.625" style="0" customWidth="1"/>
    <col min="21" max="21" width="6.125" style="0" customWidth="1"/>
  </cols>
  <sheetData>
    <row r="1" ht="18.75" customHeight="1">
      <c r="A1" t="s">
        <v>0</v>
      </c>
    </row>
    <row r="2" spans="1:21" ht="30.75" customHeight="1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17" ht="23.2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N3" s="9"/>
      <c r="O3" s="9"/>
      <c r="P3" s="9"/>
      <c r="Q3" s="9" t="s">
        <v>3</v>
      </c>
    </row>
    <row r="4" spans="1:21" ht="39.75" customHeight="1">
      <c r="A4" s="14" t="s">
        <v>4</v>
      </c>
      <c r="B4" s="14"/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</row>
    <row r="5" spans="1:21" ht="18.75" customHeight="1">
      <c r="A5" s="15" t="s">
        <v>24</v>
      </c>
      <c r="B5" s="15"/>
      <c r="C5" s="16">
        <f>C6</f>
        <v>45</v>
      </c>
      <c r="D5" s="16">
        <f>D6</f>
        <v>9</v>
      </c>
      <c r="E5" s="16"/>
      <c r="F5" s="16">
        <f>F6</f>
        <v>4</v>
      </c>
      <c r="G5" s="16">
        <f>G6</f>
        <v>5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4"/>
    </row>
    <row r="6" spans="1:21" s="33" customFormat="1" ht="18" customHeight="1">
      <c r="A6" s="25" t="s">
        <v>25</v>
      </c>
      <c r="B6" s="25"/>
      <c r="C6" s="18">
        <f>C7+C9</f>
        <v>45</v>
      </c>
      <c r="D6" s="18">
        <f>D7+D9</f>
        <v>9</v>
      </c>
      <c r="E6" s="18"/>
      <c r="F6" s="18">
        <f>F7+F9</f>
        <v>4</v>
      </c>
      <c r="G6" s="18">
        <f>G7+G9</f>
        <v>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33" customFormat="1" ht="18" customHeight="1">
      <c r="A7" s="25" t="s">
        <v>26</v>
      </c>
      <c r="B7" s="18"/>
      <c r="C7" s="18">
        <f>SUM(C8:C8)</f>
        <v>17</v>
      </c>
      <c r="D7" s="18">
        <f>SUM(D8:D8)</f>
        <v>4</v>
      </c>
      <c r="E7" s="18"/>
      <c r="F7" s="18">
        <f>SUM(F8:F8)</f>
        <v>2</v>
      </c>
      <c r="G7" s="18">
        <f>SUM(G8:G8)</f>
        <v>2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25"/>
    </row>
    <row r="8" spans="1:21" s="33" customFormat="1" ht="18" customHeight="1">
      <c r="A8" s="31">
        <v>1</v>
      </c>
      <c r="B8" s="44" t="s">
        <v>27</v>
      </c>
      <c r="C8" s="31">
        <v>17</v>
      </c>
      <c r="D8" s="18">
        <v>4</v>
      </c>
      <c r="E8" s="31"/>
      <c r="F8" s="31">
        <v>2</v>
      </c>
      <c r="G8" s="31">
        <v>2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18"/>
      <c r="U8" s="25"/>
    </row>
    <row r="9" spans="1:21" s="6" customFormat="1" ht="18" customHeight="1">
      <c r="A9" s="25" t="s">
        <v>28</v>
      </c>
      <c r="B9" s="18"/>
      <c r="C9" s="18">
        <f>SUM(C10:C10)</f>
        <v>28</v>
      </c>
      <c r="D9" s="18">
        <f>SUM(D10:D10)</f>
        <v>5</v>
      </c>
      <c r="E9" s="18"/>
      <c r="F9" s="18">
        <f>SUM(F10:F10)</f>
        <v>2</v>
      </c>
      <c r="G9" s="18">
        <f>SUM(G10:G10)</f>
        <v>3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9"/>
    </row>
    <row r="10" spans="1:21" s="6" customFormat="1" ht="18" customHeight="1">
      <c r="A10" s="20">
        <v>2</v>
      </c>
      <c r="B10" s="19" t="s">
        <v>29</v>
      </c>
      <c r="C10" s="20">
        <v>28</v>
      </c>
      <c r="D10" s="18">
        <v>5</v>
      </c>
      <c r="E10" s="31"/>
      <c r="F10" s="31">
        <v>2</v>
      </c>
      <c r="G10" s="31">
        <v>3</v>
      </c>
      <c r="H10" s="31"/>
      <c r="I10" s="31"/>
      <c r="J10" s="20"/>
      <c r="K10" s="20"/>
      <c r="L10" s="20"/>
      <c r="M10" s="20"/>
      <c r="N10" s="20"/>
      <c r="O10" s="37"/>
      <c r="P10" s="20"/>
      <c r="Q10" s="20"/>
      <c r="R10" s="31"/>
      <c r="S10" s="31"/>
      <c r="T10" s="31"/>
      <c r="U10" s="31"/>
    </row>
    <row r="11" spans="1:21" ht="14.25">
      <c r="A11" s="28" t="s">
        <v>30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106.5" customHeight="1">
      <c r="A12" s="14" t="s">
        <v>31</v>
      </c>
      <c r="B12" s="14"/>
      <c r="C12" s="14" t="s">
        <v>32</v>
      </c>
      <c r="D12" s="14"/>
      <c r="E12" s="14"/>
      <c r="F12" s="14" t="s">
        <v>33</v>
      </c>
      <c r="G12" s="14"/>
      <c r="H12" s="14"/>
      <c r="I12" s="14"/>
      <c r="J12" s="14" t="s">
        <v>34</v>
      </c>
      <c r="K12" s="14"/>
      <c r="L12" s="14"/>
      <c r="M12" s="14"/>
      <c r="N12" s="14" t="s">
        <v>35</v>
      </c>
      <c r="O12" s="14"/>
      <c r="P12" s="14"/>
      <c r="Q12" s="14"/>
      <c r="R12" s="14" t="s">
        <v>36</v>
      </c>
      <c r="S12" s="14"/>
      <c r="T12" s="14"/>
      <c r="U12" s="14"/>
    </row>
    <row r="13" spans="1:2" ht="14.25">
      <c r="A13" s="29" t="s">
        <v>37</v>
      </c>
      <c r="B13" s="29"/>
    </row>
  </sheetData>
  <sheetProtection/>
  <autoFilter ref="C4:U12"/>
  <mergeCells count="12">
    <mergeCell ref="A2:U2"/>
    <mergeCell ref="A5:B5"/>
    <mergeCell ref="A6:B6"/>
    <mergeCell ref="A7:B7"/>
    <mergeCell ref="A9:B9"/>
    <mergeCell ref="A11:U11"/>
    <mergeCell ref="A12:B12"/>
    <mergeCell ref="C12:E12"/>
    <mergeCell ref="F12:I12"/>
    <mergeCell ref="J12:M12"/>
    <mergeCell ref="N12:Q12"/>
    <mergeCell ref="R12:U12"/>
  </mergeCells>
  <printOptions horizontalCentered="1"/>
  <pageMargins left="0.1968503937007874" right="0.1968503937007874" top="0.4724409448818898" bottom="0.72" header="0.15748031496062992" footer="0.3937007874015748"/>
  <pageSetup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workbookViewId="0" topLeftCell="A1">
      <pane ySplit="4" topLeftCell="A5" activePane="bottomLeft" state="frozen"/>
      <selection pane="bottomLeft" activeCell="X9" sqref="X9"/>
    </sheetView>
  </sheetViews>
  <sheetFormatPr defaultColWidth="9.00390625" defaultRowHeight="14.25"/>
  <cols>
    <col min="1" max="1" width="3.875" style="0" customWidth="1"/>
    <col min="2" max="2" width="19.25390625" style="0" customWidth="1"/>
    <col min="3" max="3" width="7.125" style="8" customWidth="1"/>
    <col min="4" max="4" width="7.875" style="8" customWidth="1"/>
    <col min="5" max="5" width="6.875" style="8" customWidth="1"/>
    <col min="6" max="7" width="5.875" style="8" customWidth="1"/>
    <col min="8" max="8" width="4.875" style="8" customWidth="1"/>
    <col min="9" max="9" width="5.00390625" style="8" customWidth="1"/>
    <col min="10" max="10" width="4.625" style="8" customWidth="1"/>
    <col min="11" max="11" width="4.875" style="8" customWidth="1"/>
    <col min="12" max="19" width="5.875" style="8" customWidth="1"/>
    <col min="20" max="20" width="5.25390625" style="8" customWidth="1"/>
    <col min="21" max="21" width="4.25390625" style="0" customWidth="1"/>
  </cols>
  <sheetData>
    <row r="1" spans="1:20" ht="12" customHeight="1">
      <c r="A1" s="9" t="s">
        <v>38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1" ht="24" customHeight="1">
      <c r="A2" s="10" t="s">
        <v>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21" customHeight="1">
      <c r="A3" s="12" t="s">
        <v>2</v>
      </c>
      <c r="B3" s="12"/>
      <c r="C3" s="13"/>
      <c r="D3" s="13"/>
      <c r="E3" s="13"/>
      <c r="F3" s="13"/>
      <c r="G3" s="13"/>
      <c r="H3" s="13"/>
      <c r="I3" s="13"/>
      <c r="J3" s="13"/>
      <c r="K3" s="30" t="s">
        <v>3</v>
      </c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24" customHeight="1">
      <c r="A4" s="14" t="s">
        <v>4</v>
      </c>
      <c r="B4" s="14" t="s">
        <v>40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</row>
    <row r="5" spans="1:21" ht="16.5" customHeight="1">
      <c r="A5" s="15" t="s">
        <v>24</v>
      </c>
      <c r="B5" s="15"/>
      <c r="C5" s="16">
        <f>C6+C31</f>
        <v>588</v>
      </c>
      <c r="D5" s="16">
        <f aca="true" t="shared" si="0" ref="D5:Q5">D6+D31</f>
        <v>262</v>
      </c>
      <c r="E5" s="16">
        <f t="shared" si="0"/>
        <v>7</v>
      </c>
      <c r="F5" s="16">
        <f t="shared" si="0"/>
        <v>80</v>
      </c>
      <c r="G5" s="16">
        <f t="shared" si="0"/>
        <v>73</v>
      </c>
      <c r="H5" s="16">
        <f t="shared" si="0"/>
        <v>13</v>
      </c>
      <c r="I5" s="16">
        <f t="shared" si="0"/>
        <v>9</v>
      </c>
      <c r="J5" s="16">
        <f t="shared" si="0"/>
        <v>9</v>
      </c>
      <c r="K5" s="16">
        <f t="shared" si="0"/>
        <v>7</v>
      </c>
      <c r="L5" s="16">
        <f t="shared" si="0"/>
        <v>7</v>
      </c>
      <c r="M5" s="16">
        <f t="shared" si="0"/>
        <v>35</v>
      </c>
      <c r="N5" s="16">
        <f t="shared" si="0"/>
        <v>1</v>
      </c>
      <c r="O5" s="16">
        <f t="shared" si="0"/>
        <v>8</v>
      </c>
      <c r="P5" s="16">
        <f t="shared" si="0"/>
        <v>5</v>
      </c>
      <c r="Q5" s="16">
        <f t="shared" si="0"/>
        <v>6</v>
      </c>
      <c r="R5" s="16"/>
      <c r="S5" s="16">
        <f>S6+S31</f>
        <v>2</v>
      </c>
      <c r="T5" s="16"/>
      <c r="U5" s="16"/>
    </row>
    <row r="6" spans="1:21" s="32" customFormat="1" ht="16.5" customHeight="1">
      <c r="A6" s="17" t="s">
        <v>41</v>
      </c>
      <c r="B6" s="17"/>
      <c r="C6" s="37">
        <f>C7+C10+C13+C15+C18+C20+C23+C25+C27+C29</f>
        <v>223</v>
      </c>
      <c r="D6" s="37">
        <f>D7+D10+D13+D15+D18+D20+D23+D25+D27+D29</f>
        <v>103</v>
      </c>
      <c r="E6" s="37"/>
      <c r="F6" s="37">
        <f>F7+F10+F13+F15+F18+F20+F23+F25+F27+F29</f>
        <v>38</v>
      </c>
      <c r="G6" s="37">
        <f>G7+G10+G13+G15+G18+G20+G23+G25+G27+G29</f>
        <v>32</v>
      </c>
      <c r="H6" s="37"/>
      <c r="I6" s="37"/>
      <c r="J6" s="37"/>
      <c r="K6" s="37"/>
      <c r="L6" s="37"/>
      <c r="M6" s="37">
        <f>M7+M10+M13+M15+M18+M20+M23+M25+M27+M29</f>
        <v>16</v>
      </c>
      <c r="N6" s="37">
        <f>N7+N10+N13+N15+N18+N20+N23+N25+N27+N29</f>
        <v>1</v>
      </c>
      <c r="O6" s="37">
        <f>O7+O10+O13+O15+O18+O20+O23+O25+O27+O29</f>
        <v>6</v>
      </c>
      <c r="P6" s="37">
        <f>P7+P10+P13+P15+P18+P20+P23+P25+P27+P29</f>
        <v>3</v>
      </c>
      <c r="Q6" s="37">
        <f>Q7+Q10+Q13+Q15+Q18+Q20+Q23+Q25+Q27+Q29</f>
        <v>5</v>
      </c>
      <c r="R6" s="37"/>
      <c r="S6" s="37">
        <f>S7+S10+S13+S15+S18+S20+S23+S25+S27+S29</f>
        <v>2</v>
      </c>
      <c r="T6" s="37"/>
      <c r="U6" s="16"/>
    </row>
    <row r="7" spans="1:21" s="33" customFormat="1" ht="16.5" customHeight="1">
      <c r="A7" s="25" t="s">
        <v>42</v>
      </c>
      <c r="B7" s="18"/>
      <c r="C7" s="18">
        <f>SUM(C8:C9)</f>
        <v>19</v>
      </c>
      <c r="D7" s="18">
        <f>SUM(D8:D9)</f>
        <v>8</v>
      </c>
      <c r="E7" s="18"/>
      <c r="F7" s="18">
        <f>SUM(F8:F9)</f>
        <v>5</v>
      </c>
      <c r="G7" s="18">
        <f>SUM(G8:G9)</f>
        <v>2</v>
      </c>
      <c r="H7" s="18"/>
      <c r="I7" s="18"/>
      <c r="J7" s="18"/>
      <c r="K7" s="18"/>
      <c r="L7" s="18"/>
      <c r="M7" s="18">
        <f>SUM(M8:M9)</f>
        <v>1</v>
      </c>
      <c r="N7" s="18"/>
      <c r="O7" s="18"/>
      <c r="P7" s="18"/>
      <c r="Q7" s="18"/>
      <c r="R7" s="18"/>
      <c r="S7" s="18"/>
      <c r="T7" s="18"/>
      <c r="U7" s="16"/>
    </row>
    <row r="8" spans="1:21" s="7" customFormat="1" ht="16.5" customHeight="1">
      <c r="A8" s="19">
        <v>1</v>
      </c>
      <c r="B8" s="19" t="s">
        <v>43</v>
      </c>
      <c r="C8" s="20">
        <v>12</v>
      </c>
      <c r="D8" s="20">
        <v>6</v>
      </c>
      <c r="E8" s="21"/>
      <c r="F8" s="22">
        <v>3</v>
      </c>
      <c r="G8" s="22">
        <v>2</v>
      </c>
      <c r="H8" s="21"/>
      <c r="I8" s="21"/>
      <c r="J8" s="21"/>
      <c r="K8" s="21"/>
      <c r="L8" s="21"/>
      <c r="M8" s="22">
        <v>1</v>
      </c>
      <c r="N8" s="21"/>
      <c r="O8" s="21"/>
      <c r="P8" s="20"/>
      <c r="Q8" s="20"/>
      <c r="R8" s="16"/>
      <c r="S8" s="20"/>
      <c r="T8" s="20"/>
      <c r="U8" s="16"/>
    </row>
    <row r="9" spans="1:21" s="7" customFormat="1" ht="16.5" customHeight="1">
      <c r="A9" s="19">
        <v>2</v>
      </c>
      <c r="B9" s="19" t="s">
        <v>44</v>
      </c>
      <c r="C9" s="20">
        <v>7</v>
      </c>
      <c r="D9" s="20">
        <v>2</v>
      </c>
      <c r="E9" s="21"/>
      <c r="F9" s="22">
        <v>2</v>
      </c>
      <c r="G9" s="21"/>
      <c r="H9" s="21"/>
      <c r="I9" s="21"/>
      <c r="J9" s="21"/>
      <c r="K9" s="21"/>
      <c r="L9" s="21"/>
      <c r="M9" s="21"/>
      <c r="N9" s="21"/>
      <c r="O9" s="21"/>
      <c r="P9" s="20"/>
      <c r="Q9" s="20"/>
      <c r="R9" s="16"/>
      <c r="S9" s="20"/>
      <c r="T9" s="20"/>
      <c r="U9" s="16"/>
    </row>
    <row r="10" spans="1:21" s="34" customFormat="1" ht="16.5" customHeight="1">
      <c r="A10" s="38" t="s">
        <v>45</v>
      </c>
      <c r="B10" s="38"/>
      <c r="C10" s="38">
        <f>SUM(C11:C12)</f>
        <v>37</v>
      </c>
      <c r="D10" s="38">
        <f>SUM(D11:D12)</f>
        <v>18</v>
      </c>
      <c r="E10" s="39"/>
      <c r="F10" s="39">
        <f>SUM(F11:F12)</f>
        <v>6</v>
      </c>
      <c r="G10" s="39">
        <f>SUM(G11:G12)</f>
        <v>9</v>
      </c>
      <c r="H10" s="39"/>
      <c r="I10" s="39"/>
      <c r="J10" s="39"/>
      <c r="K10" s="39"/>
      <c r="L10" s="39"/>
      <c r="M10" s="39">
        <f>SUM(M11:M12)</f>
        <v>3</v>
      </c>
      <c r="N10" s="39"/>
      <c r="O10" s="39"/>
      <c r="P10" s="38"/>
      <c r="Q10" s="38"/>
      <c r="R10" s="38"/>
      <c r="S10" s="38"/>
      <c r="T10" s="38"/>
      <c r="U10" s="16"/>
    </row>
    <row r="11" spans="1:21" s="34" customFormat="1" ht="16.5" customHeight="1">
      <c r="A11" s="40">
        <v>3</v>
      </c>
      <c r="B11" s="41" t="s">
        <v>46</v>
      </c>
      <c r="C11" s="31">
        <v>20</v>
      </c>
      <c r="D11" s="31">
        <v>10</v>
      </c>
      <c r="E11" s="23"/>
      <c r="F11" s="24">
        <v>2</v>
      </c>
      <c r="G11" s="24">
        <v>5</v>
      </c>
      <c r="H11" s="23"/>
      <c r="I11" s="23"/>
      <c r="J11" s="23"/>
      <c r="K11" s="23"/>
      <c r="L11" s="23"/>
      <c r="M11" s="22">
        <v>3</v>
      </c>
      <c r="N11" s="23"/>
      <c r="O11" s="47"/>
      <c r="P11" s="37"/>
      <c r="Q11" s="37"/>
      <c r="R11" s="37"/>
      <c r="S11" s="37"/>
      <c r="T11" s="37"/>
      <c r="U11" s="16"/>
    </row>
    <row r="12" spans="1:21" s="34" customFormat="1" ht="16.5" customHeight="1">
      <c r="A12" s="40">
        <v>4</v>
      </c>
      <c r="B12" s="41" t="s">
        <v>47</v>
      </c>
      <c r="C12" s="31">
        <v>17</v>
      </c>
      <c r="D12" s="31">
        <v>8</v>
      </c>
      <c r="E12" s="23"/>
      <c r="F12" s="24">
        <v>4</v>
      </c>
      <c r="G12" s="24">
        <v>4</v>
      </c>
      <c r="H12" s="23"/>
      <c r="I12" s="23"/>
      <c r="J12" s="23"/>
      <c r="K12" s="23"/>
      <c r="L12" s="23"/>
      <c r="M12" s="23"/>
      <c r="N12" s="23"/>
      <c r="O12" s="47"/>
      <c r="P12" s="37"/>
      <c r="Q12" s="37"/>
      <c r="R12" s="37"/>
      <c r="S12" s="37"/>
      <c r="T12" s="37"/>
      <c r="U12" s="16"/>
    </row>
    <row r="13" spans="1:21" s="33" customFormat="1" ht="16.5" customHeight="1">
      <c r="A13" s="25" t="s">
        <v>48</v>
      </c>
      <c r="B13" s="18"/>
      <c r="C13" s="18">
        <f>SUM(C14:C14)</f>
        <v>10</v>
      </c>
      <c r="D13" s="18">
        <f>SUM(D14:D14)</f>
        <v>2</v>
      </c>
      <c r="E13" s="26"/>
      <c r="F13" s="26"/>
      <c r="G13" s="26">
        <f>SUM(G14:G14)</f>
        <v>1</v>
      </c>
      <c r="H13" s="26"/>
      <c r="I13" s="26"/>
      <c r="J13" s="26"/>
      <c r="K13" s="26"/>
      <c r="L13" s="26"/>
      <c r="M13" s="26">
        <f>SUM(M14:M14)</f>
        <v>1</v>
      </c>
      <c r="N13" s="26"/>
      <c r="O13" s="26"/>
      <c r="P13" s="18"/>
      <c r="Q13" s="18"/>
      <c r="R13" s="18"/>
      <c r="S13" s="18"/>
      <c r="T13" s="18"/>
      <c r="U13" s="16"/>
    </row>
    <row r="14" spans="1:21" s="6" customFormat="1" ht="16.5" customHeight="1">
      <c r="A14" s="20">
        <v>5</v>
      </c>
      <c r="B14" s="19" t="s">
        <v>49</v>
      </c>
      <c r="C14" s="20">
        <v>10</v>
      </c>
      <c r="D14" s="20">
        <v>2</v>
      </c>
      <c r="E14" s="21"/>
      <c r="F14" s="21"/>
      <c r="G14" s="22">
        <v>1</v>
      </c>
      <c r="H14" s="21"/>
      <c r="I14" s="21"/>
      <c r="J14" s="21"/>
      <c r="K14" s="21"/>
      <c r="L14" s="21"/>
      <c r="M14" s="22">
        <v>1</v>
      </c>
      <c r="N14" s="21"/>
      <c r="O14" s="21"/>
      <c r="P14" s="20"/>
      <c r="Q14" s="20"/>
      <c r="R14" s="16"/>
      <c r="S14" s="18"/>
      <c r="T14" s="18"/>
      <c r="U14" s="16"/>
    </row>
    <row r="15" spans="1:21" s="33" customFormat="1" ht="16.5" customHeight="1">
      <c r="A15" s="25" t="s">
        <v>50</v>
      </c>
      <c r="B15" s="18"/>
      <c r="C15" s="18">
        <f>SUM(C16:C17)</f>
        <v>25</v>
      </c>
      <c r="D15" s="18">
        <f>SUM(D16:D17)</f>
        <v>15</v>
      </c>
      <c r="E15" s="26"/>
      <c r="F15" s="26">
        <f>SUM(F16:F17)</f>
        <v>7</v>
      </c>
      <c r="G15" s="26">
        <f>SUM(G16:G17)</f>
        <v>5</v>
      </c>
      <c r="H15" s="26"/>
      <c r="I15" s="26"/>
      <c r="J15" s="26"/>
      <c r="K15" s="26"/>
      <c r="L15" s="26"/>
      <c r="M15" s="26">
        <f>SUM(M16:M17)</f>
        <v>2</v>
      </c>
      <c r="N15" s="26"/>
      <c r="O15" s="26"/>
      <c r="P15" s="18"/>
      <c r="Q15" s="18">
        <f>SUM(Q16:Q17)</f>
        <v>1</v>
      </c>
      <c r="R15" s="18"/>
      <c r="S15" s="18"/>
      <c r="T15" s="18"/>
      <c r="U15" s="16"/>
    </row>
    <row r="16" spans="1:21" s="6" customFormat="1" ht="16.5" customHeight="1">
      <c r="A16" s="20">
        <v>6</v>
      </c>
      <c r="B16" s="19" t="s">
        <v>51</v>
      </c>
      <c r="C16" s="20">
        <v>16</v>
      </c>
      <c r="D16" s="20">
        <v>10</v>
      </c>
      <c r="E16" s="21"/>
      <c r="F16" s="24">
        <v>5</v>
      </c>
      <c r="G16" s="24">
        <v>4</v>
      </c>
      <c r="H16" s="23"/>
      <c r="I16" s="23"/>
      <c r="J16" s="23"/>
      <c r="K16" s="23"/>
      <c r="L16" s="23"/>
      <c r="M16" s="23"/>
      <c r="N16" s="23"/>
      <c r="O16" s="21"/>
      <c r="P16" s="20"/>
      <c r="Q16" s="18">
        <v>1</v>
      </c>
      <c r="R16" s="16"/>
      <c r="S16" s="48"/>
      <c r="T16" s="18"/>
      <c r="U16" s="16"/>
    </row>
    <row r="17" spans="1:21" s="6" customFormat="1" ht="16.5" customHeight="1">
      <c r="A17" s="20">
        <v>7</v>
      </c>
      <c r="B17" s="19" t="s">
        <v>52</v>
      </c>
      <c r="C17" s="20">
        <v>9</v>
      </c>
      <c r="D17" s="20">
        <v>5</v>
      </c>
      <c r="E17" s="21"/>
      <c r="F17" s="24">
        <v>2</v>
      </c>
      <c r="G17" s="24">
        <v>1</v>
      </c>
      <c r="H17" s="23"/>
      <c r="I17" s="23"/>
      <c r="J17" s="23"/>
      <c r="K17" s="23"/>
      <c r="L17" s="23"/>
      <c r="M17" s="24">
        <v>2</v>
      </c>
      <c r="N17" s="23"/>
      <c r="O17" s="21"/>
      <c r="P17" s="20"/>
      <c r="Q17" s="18"/>
      <c r="R17" s="16"/>
      <c r="S17" s="48"/>
      <c r="T17" s="18"/>
      <c r="U17" s="16"/>
    </row>
    <row r="18" spans="1:21" s="33" customFormat="1" ht="16.5" customHeight="1">
      <c r="A18" s="25" t="s">
        <v>53</v>
      </c>
      <c r="B18" s="18"/>
      <c r="C18" s="18">
        <f>SUM(C19:C19)</f>
        <v>19</v>
      </c>
      <c r="D18" s="18">
        <f>SUM(D19:D19)</f>
        <v>15</v>
      </c>
      <c r="E18" s="26"/>
      <c r="F18" s="26">
        <f>SUM(F19:F19)</f>
        <v>7</v>
      </c>
      <c r="G18" s="26">
        <f>SUM(G19:G19)</f>
        <v>3</v>
      </c>
      <c r="H18" s="26"/>
      <c r="I18" s="26"/>
      <c r="J18" s="26"/>
      <c r="K18" s="26"/>
      <c r="L18" s="26"/>
      <c r="M18" s="26">
        <f>SUM(M19:M19)</f>
        <v>4</v>
      </c>
      <c r="N18" s="26"/>
      <c r="O18" s="26">
        <f>SUM(O19:O19)</f>
        <v>1</v>
      </c>
      <c r="P18" s="18"/>
      <c r="Q18" s="18"/>
      <c r="R18" s="18"/>
      <c r="S18" s="18"/>
      <c r="T18" s="18"/>
      <c r="U18" s="16"/>
    </row>
    <row r="19" spans="1:21" s="6" customFormat="1" ht="16.5" customHeight="1">
      <c r="A19" s="19">
        <v>8</v>
      </c>
      <c r="B19" s="19" t="s">
        <v>54</v>
      </c>
      <c r="C19" s="20">
        <v>19</v>
      </c>
      <c r="D19" s="20">
        <v>15</v>
      </c>
      <c r="E19" s="21"/>
      <c r="F19" s="22">
        <v>7</v>
      </c>
      <c r="G19" s="22">
        <v>3</v>
      </c>
      <c r="H19" s="21"/>
      <c r="I19" s="21"/>
      <c r="J19" s="21"/>
      <c r="K19" s="21"/>
      <c r="L19" s="21"/>
      <c r="M19" s="22">
        <v>4</v>
      </c>
      <c r="N19" s="21"/>
      <c r="O19" s="21">
        <v>1</v>
      </c>
      <c r="P19" s="20"/>
      <c r="Q19" s="20"/>
      <c r="R19" s="49"/>
      <c r="S19" s="20"/>
      <c r="T19" s="20"/>
      <c r="U19" s="16"/>
    </row>
    <row r="20" spans="1:21" s="33" customFormat="1" ht="16.5" customHeight="1">
      <c r="A20" s="25" t="s">
        <v>55</v>
      </c>
      <c r="B20" s="18"/>
      <c r="C20" s="18">
        <f>SUM(C21:C22)</f>
        <v>76</v>
      </c>
      <c r="D20" s="18">
        <f>SUM(D21:D22)</f>
        <v>24</v>
      </c>
      <c r="E20" s="26"/>
      <c r="F20" s="26">
        <f>SUM(F21:F22)</f>
        <v>5</v>
      </c>
      <c r="G20" s="26">
        <f>SUM(G21:G22)</f>
        <v>5</v>
      </c>
      <c r="H20" s="26"/>
      <c r="I20" s="26"/>
      <c r="J20" s="26"/>
      <c r="K20" s="26"/>
      <c r="L20" s="26"/>
      <c r="M20" s="26">
        <f>SUM(M21:M22)</f>
        <v>3</v>
      </c>
      <c r="N20" s="26"/>
      <c r="O20" s="26">
        <f>SUM(O21:O22)</f>
        <v>4</v>
      </c>
      <c r="P20" s="18">
        <f>SUM(P21:P22)</f>
        <v>3</v>
      </c>
      <c r="Q20" s="18">
        <f>SUM(Q21:Q22)</f>
        <v>3</v>
      </c>
      <c r="R20" s="18"/>
      <c r="S20" s="18">
        <f>SUM(S21:S22)</f>
        <v>1</v>
      </c>
      <c r="T20" s="18"/>
      <c r="U20" s="16"/>
    </row>
    <row r="21" spans="1:21" s="7" customFormat="1" ht="16.5" customHeight="1">
      <c r="A21" s="19">
        <v>9</v>
      </c>
      <c r="B21" s="42" t="s">
        <v>56</v>
      </c>
      <c r="C21" s="43">
        <v>60</v>
      </c>
      <c r="D21" s="31">
        <v>19</v>
      </c>
      <c r="E21" s="23"/>
      <c r="F21" s="24">
        <v>3</v>
      </c>
      <c r="G21" s="24">
        <v>4</v>
      </c>
      <c r="H21" s="23"/>
      <c r="I21" s="23"/>
      <c r="J21" s="23"/>
      <c r="K21" s="23"/>
      <c r="L21" s="23"/>
      <c r="M21" s="24">
        <v>3</v>
      </c>
      <c r="N21" s="23"/>
      <c r="O21" s="23">
        <v>3</v>
      </c>
      <c r="P21" s="31">
        <v>2</v>
      </c>
      <c r="Q21" s="31">
        <v>3</v>
      </c>
      <c r="R21" s="31"/>
      <c r="S21" s="31">
        <v>1</v>
      </c>
      <c r="T21" s="31"/>
      <c r="U21" s="16"/>
    </row>
    <row r="22" spans="1:21" s="7" customFormat="1" ht="16.5" customHeight="1">
      <c r="A22" s="19">
        <v>10</v>
      </c>
      <c r="B22" s="42" t="s">
        <v>57</v>
      </c>
      <c r="C22" s="43">
        <v>16</v>
      </c>
      <c r="D22" s="31">
        <v>5</v>
      </c>
      <c r="E22" s="23"/>
      <c r="F22" s="24">
        <v>2</v>
      </c>
      <c r="G22" s="24">
        <v>1</v>
      </c>
      <c r="H22" s="23"/>
      <c r="I22" s="23"/>
      <c r="J22" s="23"/>
      <c r="K22" s="23"/>
      <c r="L22" s="23"/>
      <c r="M22" s="23"/>
      <c r="N22" s="23"/>
      <c r="O22" s="23">
        <v>1</v>
      </c>
      <c r="P22" s="31">
        <v>1</v>
      </c>
      <c r="Q22" s="31"/>
      <c r="R22" s="31"/>
      <c r="S22" s="31"/>
      <c r="T22" s="31"/>
      <c r="U22" s="16"/>
    </row>
    <row r="23" spans="1:21" s="33" customFormat="1" ht="16.5" customHeight="1">
      <c r="A23" s="25" t="s">
        <v>58</v>
      </c>
      <c r="B23" s="18"/>
      <c r="C23" s="18">
        <f>SUM(C24:C24)</f>
        <v>9</v>
      </c>
      <c r="D23" s="18">
        <f>SUM(D24:D24)</f>
        <v>5</v>
      </c>
      <c r="E23" s="26"/>
      <c r="F23" s="26">
        <f>SUM(F24:F24)</f>
        <v>3</v>
      </c>
      <c r="G23" s="26">
        <f>SUM(G24:G24)</f>
        <v>2</v>
      </c>
      <c r="H23" s="26"/>
      <c r="I23" s="26"/>
      <c r="J23" s="26"/>
      <c r="K23" s="26"/>
      <c r="L23" s="26"/>
      <c r="M23" s="26"/>
      <c r="N23" s="26"/>
      <c r="O23" s="26"/>
      <c r="P23" s="18"/>
      <c r="Q23" s="18"/>
      <c r="R23" s="18"/>
      <c r="S23" s="18"/>
      <c r="T23" s="18"/>
      <c r="U23" s="16"/>
    </row>
    <row r="24" spans="1:21" s="6" customFormat="1" ht="16.5" customHeight="1">
      <c r="A24" s="31">
        <v>11</v>
      </c>
      <c r="B24" s="44" t="s">
        <v>59</v>
      </c>
      <c r="C24" s="31">
        <v>9</v>
      </c>
      <c r="D24" s="31">
        <v>5</v>
      </c>
      <c r="E24" s="23"/>
      <c r="F24" s="24">
        <v>3</v>
      </c>
      <c r="G24" s="24">
        <v>2</v>
      </c>
      <c r="H24" s="23"/>
      <c r="I24" s="23"/>
      <c r="J24" s="23"/>
      <c r="K24" s="23"/>
      <c r="L24" s="23"/>
      <c r="M24" s="23"/>
      <c r="N24" s="23"/>
      <c r="O24" s="23"/>
      <c r="P24" s="31"/>
      <c r="Q24" s="31"/>
      <c r="R24" s="31"/>
      <c r="S24" s="20"/>
      <c r="T24" s="20"/>
      <c r="U24" s="16"/>
    </row>
    <row r="25" spans="1:21" s="33" customFormat="1" ht="16.5" customHeight="1">
      <c r="A25" s="25" t="s">
        <v>60</v>
      </c>
      <c r="B25" s="18"/>
      <c r="C25" s="18">
        <f>SUM(C26:C26)</f>
        <v>4</v>
      </c>
      <c r="D25" s="18">
        <f>SUM(D26:D26)</f>
        <v>2</v>
      </c>
      <c r="E25" s="26"/>
      <c r="F25" s="26"/>
      <c r="G25" s="45">
        <f>SUM(G26:G26)</f>
        <v>1</v>
      </c>
      <c r="H25" s="26"/>
      <c r="I25" s="26"/>
      <c r="J25" s="26"/>
      <c r="K25" s="26"/>
      <c r="L25" s="26"/>
      <c r="M25" s="26"/>
      <c r="N25" s="26"/>
      <c r="O25" s="26">
        <f>SUM(O26:O26)</f>
        <v>1</v>
      </c>
      <c r="P25" s="18"/>
      <c r="Q25" s="18"/>
      <c r="R25" s="18"/>
      <c r="S25" s="18"/>
      <c r="T25" s="18"/>
      <c r="U25" s="16"/>
    </row>
    <row r="26" spans="1:21" s="35" customFormat="1" ht="16.5" customHeight="1">
      <c r="A26" s="20">
        <v>12</v>
      </c>
      <c r="B26" s="19" t="s">
        <v>61</v>
      </c>
      <c r="C26" s="20">
        <v>4</v>
      </c>
      <c r="D26" s="20">
        <v>2</v>
      </c>
      <c r="E26" s="21"/>
      <c r="F26" s="21"/>
      <c r="G26" s="21">
        <v>1</v>
      </c>
      <c r="H26" s="21"/>
      <c r="I26" s="21"/>
      <c r="J26" s="21"/>
      <c r="K26" s="21"/>
      <c r="L26" s="21"/>
      <c r="M26" s="21"/>
      <c r="N26" s="21"/>
      <c r="O26" s="21">
        <v>1</v>
      </c>
      <c r="P26" s="20"/>
      <c r="Q26" s="20"/>
      <c r="R26" s="16"/>
      <c r="S26" s="46"/>
      <c r="T26" s="46"/>
      <c r="U26" s="16"/>
    </row>
    <row r="27" spans="1:21" s="6" customFormat="1" ht="16.5" customHeight="1">
      <c r="A27" s="25" t="s">
        <v>62</v>
      </c>
      <c r="B27" s="18"/>
      <c r="C27" s="18">
        <f>SUM(C28:C28)</f>
        <v>19</v>
      </c>
      <c r="D27" s="18">
        <f>SUM(D28:D28)</f>
        <v>11</v>
      </c>
      <c r="E27" s="26"/>
      <c r="F27" s="26">
        <f>SUM(F28:F28)</f>
        <v>3</v>
      </c>
      <c r="G27" s="26">
        <f>SUM(G28:G28)</f>
        <v>3</v>
      </c>
      <c r="H27" s="26"/>
      <c r="I27" s="26"/>
      <c r="J27" s="26"/>
      <c r="K27" s="26"/>
      <c r="L27" s="26"/>
      <c r="M27" s="26">
        <f>SUM(M28:M28)</f>
        <v>2</v>
      </c>
      <c r="N27" s="26">
        <f>SUM(N28:N28)</f>
        <v>1</v>
      </c>
      <c r="O27" s="26"/>
      <c r="P27" s="18"/>
      <c r="Q27" s="18">
        <f>SUM(Q28:Q28)</f>
        <v>1</v>
      </c>
      <c r="R27" s="18"/>
      <c r="S27" s="18">
        <f>SUM(S28:S28)</f>
        <v>1</v>
      </c>
      <c r="T27" s="18"/>
      <c r="U27" s="16"/>
    </row>
    <row r="28" spans="1:21" s="6" customFormat="1" ht="16.5" customHeight="1">
      <c r="A28" s="20">
        <v>13</v>
      </c>
      <c r="B28" s="19" t="s">
        <v>63</v>
      </c>
      <c r="C28" s="20">
        <v>19</v>
      </c>
      <c r="D28" s="31">
        <v>11</v>
      </c>
      <c r="E28" s="21"/>
      <c r="F28" s="22">
        <v>3</v>
      </c>
      <c r="G28" s="22">
        <v>3</v>
      </c>
      <c r="H28" s="21"/>
      <c r="I28" s="21"/>
      <c r="J28" s="21"/>
      <c r="K28" s="21"/>
      <c r="L28" s="21"/>
      <c r="M28" s="22">
        <v>2</v>
      </c>
      <c r="N28" s="21">
        <v>1</v>
      </c>
      <c r="O28" s="21"/>
      <c r="P28" s="20"/>
      <c r="Q28" s="20">
        <v>1</v>
      </c>
      <c r="R28" s="16"/>
      <c r="S28" s="20">
        <v>1</v>
      </c>
      <c r="T28" s="20"/>
      <c r="U28" s="16"/>
    </row>
    <row r="29" spans="1:21" ht="16.5" customHeight="1">
      <c r="A29" s="25" t="s">
        <v>64</v>
      </c>
      <c r="B29" s="18"/>
      <c r="C29" s="18">
        <f>SUM(C30:C30)</f>
        <v>5</v>
      </c>
      <c r="D29" s="18">
        <f>SUM(D30:D30)</f>
        <v>3</v>
      </c>
      <c r="E29" s="26"/>
      <c r="F29" s="26">
        <f>SUM(F30:F30)</f>
        <v>2</v>
      </c>
      <c r="G29" s="26">
        <f>SUM(G30:G30)</f>
        <v>1</v>
      </c>
      <c r="H29" s="26"/>
      <c r="I29" s="26"/>
      <c r="J29" s="26"/>
      <c r="K29" s="26"/>
      <c r="L29" s="26"/>
      <c r="M29" s="26"/>
      <c r="N29" s="26"/>
      <c r="O29" s="26"/>
      <c r="P29" s="18"/>
      <c r="Q29" s="18"/>
      <c r="R29" s="18"/>
      <c r="S29" s="18"/>
      <c r="T29" s="18"/>
      <c r="U29" s="16"/>
    </row>
    <row r="30" spans="1:21" ht="16.5" customHeight="1">
      <c r="A30" s="46">
        <v>14</v>
      </c>
      <c r="B30" s="19" t="s">
        <v>65</v>
      </c>
      <c r="C30" s="20">
        <v>5</v>
      </c>
      <c r="D30" s="20">
        <v>3</v>
      </c>
      <c r="E30" s="21"/>
      <c r="F30" s="22">
        <v>2</v>
      </c>
      <c r="G30" s="22">
        <v>1</v>
      </c>
      <c r="H30" s="21"/>
      <c r="I30" s="21"/>
      <c r="J30" s="21"/>
      <c r="K30" s="21"/>
      <c r="L30" s="21"/>
      <c r="M30" s="21"/>
      <c r="N30" s="21"/>
      <c r="O30" s="21"/>
      <c r="P30" s="18"/>
      <c r="Q30" s="18"/>
      <c r="R30" s="16"/>
      <c r="S30" s="18"/>
      <c r="T30" s="18"/>
      <c r="U30" s="16"/>
    </row>
    <row r="31" spans="1:21" s="32" customFormat="1" ht="16.5" customHeight="1">
      <c r="A31" s="25" t="s">
        <v>25</v>
      </c>
      <c r="B31" s="25"/>
      <c r="C31" s="18">
        <f>C32+C34+C37+C39+C42+C44+C46+C51+C53+C55+C57+C60+C62</f>
        <v>365</v>
      </c>
      <c r="D31" s="18">
        <f aca="true" t="shared" si="1" ref="D31:Q31">D32+D34+D37+D39+D42+D44+D46+D51+D53+D55+D57+D60+D62</f>
        <v>159</v>
      </c>
      <c r="E31" s="26">
        <f t="shared" si="1"/>
        <v>7</v>
      </c>
      <c r="F31" s="26">
        <f t="shared" si="1"/>
        <v>42</v>
      </c>
      <c r="G31" s="26">
        <f t="shared" si="1"/>
        <v>41</v>
      </c>
      <c r="H31" s="26">
        <f t="shared" si="1"/>
        <v>13</v>
      </c>
      <c r="I31" s="26">
        <f t="shared" si="1"/>
        <v>9</v>
      </c>
      <c r="J31" s="26">
        <f t="shared" si="1"/>
        <v>9</v>
      </c>
      <c r="K31" s="26">
        <f t="shared" si="1"/>
        <v>7</v>
      </c>
      <c r="L31" s="26">
        <f t="shared" si="1"/>
        <v>7</v>
      </c>
      <c r="M31" s="26">
        <f t="shared" si="1"/>
        <v>19</v>
      </c>
      <c r="N31" s="26"/>
      <c r="O31" s="26">
        <f t="shared" si="1"/>
        <v>2</v>
      </c>
      <c r="P31" s="18">
        <f t="shared" si="1"/>
        <v>2</v>
      </c>
      <c r="Q31" s="18">
        <f t="shared" si="1"/>
        <v>1</v>
      </c>
      <c r="R31" s="18"/>
      <c r="S31" s="18"/>
      <c r="T31" s="18"/>
      <c r="U31" s="16"/>
    </row>
    <row r="32" spans="1:21" s="32" customFormat="1" ht="16.5" customHeight="1">
      <c r="A32" s="25" t="s">
        <v>42</v>
      </c>
      <c r="B32" s="18"/>
      <c r="C32" s="18">
        <f>C33</f>
        <v>20</v>
      </c>
      <c r="D32" s="18">
        <f>D33</f>
        <v>10</v>
      </c>
      <c r="E32" s="26"/>
      <c r="F32" s="26">
        <f>F33</f>
        <v>2</v>
      </c>
      <c r="G32" s="26">
        <f>G33</f>
        <v>3</v>
      </c>
      <c r="H32" s="26">
        <f>H33</f>
        <v>2</v>
      </c>
      <c r="I32" s="26"/>
      <c r="J32" s="26"/>
      <c r="K32" s="26">
        <f>K33</f>
        <v>1</v>
      </c>
      <c r="L32" s="26"/>
      <c r="M32" s="26">
        <f>M33</f>
        <v>2</v>
      </c>
      <c r="N32" s="26"/>
      <c r="O32" s="26"/>
      <c r="P32" s="18"/>
      <c r="Q32" s="18"/>
      <c r="R32" s="18"/>
      <c r="S32" s="18"/>
      <c r="T32" s="18"/>
      <c r="U32" s="16"/>
    </row>
    <row r="33" spans="1:21" ht="16.5" customHeight="1">
      <c r="A33" s="20">
        <v>15</v>
      </c>
      <c r="B33" s="19" t="s">
        <v>66</v>
      </c>
      <c r="C33" s="20">
        <v>20</v>
      </c>
      <c r="D33" s="20">
        <v>10</v>
      </c>
      <c r="E33" s="21"/>
      <c r="F33" s="22">
        <v>2</v>
      </c>
      <c r="G33" s="22">
        <v>3</v>
      </c>
      <c r="H33" s="21">
        <v>2</v>
      </c>
      <c r="I33" s="21"/>
      <c r="J33" s="21"/>
      <c r="K33" s="21">
        <v>1</v>
      </c>
      <c r="L33" s="21"/>
      <c r="M33" s="22">
        <v>2</v>
      </c>
      <c r="N33" s="21"/>
      <c r="O33" s="21"/>
      <c r="P33" s="20"/>
      <c r="Q33" s="20"/>
      <c r="R33" s="16"/>
      <c r="S33" s="20"/>
      <c r="T33" s="20"/>
      <c r="U33" s="16"/>
    </row>
    <row r="34" spans="1:21" ht="16.5" customHeight="1">
      <c r="A34" s="25" t="s">
        <v>45</v>
      </c>
      <c r="B34" s="18"/>
      <c r="C34" s="18">
        <f>SUM(C35:C36)</f>
        <v>30</v>
      </c>
      <c r="D34" s="18">
        <f>SUM(D35:D36)</f>
        <v>11</v>
      </c>
      <c r="E34" s="26">
        <f aca="true" t="shared" si="2" ref="E34:M34">SUM(E35:E36)</f>
        <v>1</v>
      </c>
      <c r="F34" s="26">
        <f t="shared" si="2"/>
        <v>2</v>
      </c>
      <c r="G34" s="26"/>
      <c r="H34" s="26">
        <f t="shared" si="2"/>
        <v>1</v>
      </c>
      <c r="I34" s="26">
        <f t="shared" si="2"/>
        <v>1</v>
      </c>
      <c r="J34" s="26">
        <f t="shared" si="2"/>
        <v>1</v>
      </c>
      <c r="K34" s="26">
        <f t="shared" si="2"/>
        <v>1</v>
      </c>
      <c r="L34" s="26">
        <f t="shared" si="2"/>
        <v>1</v>
      </c>
      <c r="M34" s="26">
        <f t="shared" si="2"/>
        <v>3</v>
      </c>
      <c r="N34" s="26"/>
      <c r="O34" s="26"/>
      <c r="P34" s="18"/>
      <c r="Q34" s="18"/>
      <c r="R34" s="18"/>
      <c r="S34" s="18"/>
      <c r="T34" s="18"/>
      <c r="U34" s="16"/>
    </row>
    <row r="35" spans="1:21" ht="16.5" customHeight="1">
      <c r="A35" s="19">
        <v>16</v>
      </c>
      <c r="B35" s="19" t="s">
        <v>67</v>
      </c>
      <c r="C35" s="20">
        <v>13</v>
      </c>
      <c r="D35" s="20">
        <v>5</v>
      </c>
      <c r="E35" s="21"/>
      <c r="F35" s="22">
        <v>1</v>
      </c>
      <c r="G35" s="21"/>
      <c r="H35" s="21">
        <v>1</v>
      </c>
      <c r="I35" s="21"/>
      <c r="J35" s="21"/>
      <c r="K35" s="21"/>
      <c r="L35" s="21"/>
      <c r="M35" s="22">
        <v>3</v>
      </c>
      <c r="N35" s="21"/>
      <c r="O35" s="21"/>
      <c r="P35" s="18"/>
      <c r="Q35" s="18"/>
      <c r="R35" s="16"/>
      <c r="S35" s="20"/>
      <c r="T35" s="20"/>
      <c r="U35" s="16"/>
    </row>
    <row r="36" spans="1:21" ht="16.5" customHeight="1">
      <c r="A36" s="19">
        <v>17</v>
      </c>
      <c r="B36" s="19" t="s">
        <v>68</v>
      </c>
      <c r="C36" s="20">
        <v>17</v>
      </c>
      <c r="D36" s="20">
        <v>6</v>
      </c>
      <c r="E36" s="21">
        <v>1</v>
      </c>
      <c r="F36" s="22">
        <v>1</v>
      </c>
      <c r="G36" s="21"/>
      <c r="H36" s="21"/>
      <c r="I36" s="21">
        <v>1</v>
      </c>
      <c r="J36" s="21">
        <v>1</v>
      </c>
      <c r="K36" s="21">
        <v>1</v>
      </c>
      <c r="L36" s="21">
        <v>1</v>
      </c>
      <c r="M36" s="21"/>
      <c r="N36" s="21"/>
      <c r="O36" s="21"/>
      <c r="P36" s="18"/>
      <c r="Q36" s="18"/>
      <c r="R36" s="16"/>
      <c r="S36" s="20"/>
      <c r="T36" s="20"/>
      <c r="U36" s="16"/>
    </row>
    <row r="37" spans="1:21" ht="16.5" customHeight="1">
      <c r="A37" s="25" t="s">
        <v>48</v>
      </c>
      <c r="B37" s="18"/>
      <c r="C37" s="18">
        <f>C38</f>
        <v>6</v>
      </c>
      <c r="D37" s="18">
        <f>D38</f>
        <v>2</v>
      </c>
      <c r="E37" s="26"/>
      <c r="F37" s="26">
        <f>F38</f>
        <v>1</v>
      </c>
      <c r="G37" s="26"/>
      <c r="H37" s="26">
        <f>H38</f>
        <v>1</v>
      </c>
      <c r="I37" s="26"/>
      <c r="J37" s="26"/>
      <c r="K37" s="26"/>
      <c r="L37" s="26"/>
      <c r="M37" s="26"/>
      <c r="N37" s="26"/>
      <c r="O37" s="26"/>
      <c r="P37" s="18"/>
      <c r="Q37" s="18"/>
      <c r="R37" s="18"/>
      <c r="S37" s="18"/>
      <c r="T37" s="18"/>
      <c r="U37" s="16"/>
    </row>
    <row r="38" spans="1:21" ht="16.5" customHeight="1">
      <c r="A38" s="20">
        <v>18</v>
      </c>
      <c r="B38" s="19" t="s">
        <v>69</v>
      </c>
      <c r="C38" s="20">
        <v>6</v>
      </c>
      <c r="D38" s="20">
        <v>2</v>
      </c>
      <c r="E38" s="21"/>
      <c r="F38" s="22">
        <v>1</v>
      </c>
      <c r="G38" s="21"/>
      <c r="H38" s="21">
        <v>1</v>
      </c>
      <c r="I38" s="21"/>
      <c r="J38" s="21"/>
      <c r="K38" s="21"/>
      <c r="L38" s="21"/>
      <c r="M38" s="21"/>
      <c r="N38" s="21"/>
      <c r="O38" s="21"/>
      <c r="P38" s="20"/>
      <c r="Q38" s="20"/>
      <c r="R38" s="16"/>
      <c r="S38" s="20"/>
      <c r="T38" s="20"/>
      <c r="U38" s="16"/>
    </row>
    <row r="39" spans="1:21" ht="16.5" customHeight="1">
      <c r="A39" s="25" t="s">
        <v>50</v>
      </c>
      <c r="B39" s="18"/>
      <c r="C39" s="18">
        <f>SUM(C40:C41)</f>
        <v>46</v>
      </c>
      <c r="D39" s="18">
        <f>SUM(D40:D41)</f>
        <v>18</v>
      </c>
      <c r="E39" s="26"/>
      <c r="F39" s="26">
        <f aca="true" t="shared" si="3" ref="F39:Q39">SUM(F40:F41)</f>
        <v>4</v>
      </c>
      <c r="G39" s="26">
        <f t="shared" si="3"/>
        <v>6</v>
      </c>
      <c r="H39" s="26">
        <f t="shared" si="3"/>
        <v>2</v>
      </c>
      <c r="I39" s="26">
        <f t="shared" si="3"/>
        <v>1</v>
      </c>
      <c r="J39" s="26">
        <f t="shared" si="3"/>
        <v>1</v>
      </c>
      <c r="K39" s="26">
        <f t="shared" si="3"/>
        <v>1</v>
      </c>
      <c r="L39" s="26">
        <f t="shared" si="3"/>
        <v>1</v>
      </c>
      <c r="M39" s="26"/>
      <c r="N39" s="26"/>
      <c r="O39" s="26"/>
      <c r="P39" s="18">
        <f t="shared" si="3"/>
        <v>1</v>
      </c>
      <c r="Q39" s="18">
        <f t="shared" si="3"/>
        <v>1</v>
      </c>
      <c r="R39" s="18"/>
      <c r="S39" s="18"/>
      <c r="T39" s="18"/>
      <c r="U39" s="16"/>
    </row>
    <row r="40" spans="1:21" s="36" customFormat="1" ht="16.5" customHeight="1">
      <c r="A40" s="19">
        <v>19</v>
      </c>
      <c r="B40" s="19" t="s">
        <v>70</v>
      </c>
      <c r="C40" s="20">
        <v>28</v>
      </c>
      <c r="D40" s="20">
        <v>10</v>
      </c>
      <c r="E40" s="21"/>
      <c r="F40" s="22">
        <v>1</v>
      </c>
      <c r="G40" s="22">
        <v>3</v>
      </c>
      <c r="H40" s="21">
        <v>1</v>
      </c>
      <c r="I40" s="21"/>
      <c r="J40" s="21">
        <v>1</v>
      </c>
      <c r="K40" s="21">
        <v>1</v>
      </c>
      <c r="L40" s="21">
        <v>1</v>
      </c>
      <c r="M40" s="21"/>
      <c r="N40" s="21"/>
      <c r="O40" s="21"/>
      <c r="P40" s="20">
        <v>1</v>
      </c>
      <c r="Q40" s="20">
        <v>1</v>
      </c>
      <c r="R40" s="49"/>
      <c r="S40" s="20"/>
      <c r="T40" s="20"/>
      <c r="U40" s="16"/>
    </row>
    <row r="41" spans="1:21" ht="16.5" customHeight="1">
      <c r="A41" s="19">
        <v>20</v>
      </c>
      <c r="B41" s="19" t="s">
        <v>71</v>
      </c>
      <c r="C41" s="20">
        <v>18</v>
      </c>
      <c r="D41" s="20">
        <v>8</v>
      </c>
      <c r="E41" s="21"/>
      <c r="F41" s="22">
        <v>3</v>
      </c>
      <c r="G41" s="22">
        <v>3</v>
      </c>
      <c r="H41" s="21">
        <v>1</v>
      </c>
      <c r="I41" s="21">
        <v>1</v>
      </c>
      <c r="J41" s="21"/>
      <c r="K41" s="21"/>
      <c r="L41" s="21"/>
      <c r="M41" s="21"/>
      <c r="N41" s="21"/>
      <c r="O41" s="21"/>
      <c r="P41" s="20"/>
      <c r="Q41" s="20"/>
      <c r="R41" s="16"/>
      <c r="S41" s="20"/>
      <c r="T41" s="20"/>
      <c r="U41" s="16"/>
    </row>
    <row r="42" spans="1:21" ht="16.5" customHeight="1">
      <c r="A42" s="25" t="s">
        <v>72</v>
      </c>
      <c r="B42" s="18"/>
      <c r="C42" s="18">
        <f>C43</f>
        <v>18</v>
      </c>
      <c r="D42" s="18">
        <f>D43</f>
        <v>9</v>
      </c>
      <c r="E42" s="26">
        <f>E43</f>
        <v>1</v>
      </c>
      <c r="F42" s="26">
        <f>F43</f>
        <v>3</v>
      </c>
      <c r="G42" s="26"/>
      <c r="H42" s="26"/>
      <c r="I42" s="26"/>
      <c r="J42" s="26">
        <f>J43</f>
        <v>2</v>
      </c>
      <c r="K42" s="26"/>
      <c r="L42" s="26">
        <f>L43</f>
        <v>3</v>
      </c>
      <c r="M42" s="26"/>
      <c r="N42" s="26"/>
      <c r="O42" s="26"/>
      <c r="P42" s="18"/>
      <c r="Q42" s="18"/>
      <c r="R42" s="18"/>
      <c r="S42" s="18"/>
      <c r="T42" s="18"/>
      <c r="U42" s="16"/>
    </row>
    <row r="43" spans="1:21" ht="16.5" customHeight="1">
      <c r="A43" s="20">
        <v>21</v>
      </c>
      <c r="B43" s="44" t="s">
        <v>73</v>
      </c>
      <c r="C43" s="31">
        <v>18</v>
      </c>
      <c r="D43" s="31">
        <v>9</v>
      </c>
      <c r="E43" s="23">
        <v>1</v>
      </c>
      <c r="F43" s="24">
        <v>3</v>
      </c>
      <c r="G43" s="23"/>
      <c r="H43" s="23"/>
      <c r="I43" s="23"/>
      <c r="J43" s="23">
        <v>2</v>
      </c>
      <c r="K43" s="23"/>
      <c r="L43" s="23">
        <v>3</v>
      </c>
      <c r="M43" s="23"/>
      <c r="N43" s="23"/>
      <c r="O43" s="23"/>
      <c r="P43" s="31"/>
      <c r="Q43" s="31"/>
      <c r="R43" s="16"/>
      <c r="S43" s="20"/>
      <c r="T43" s="20"/>
      <c r="U43" s="16"/>
    </row>
    <row r="44" spans="1:21" ht="16.5" customHeight="1">
      <c r="A44" s="25" t="s">
        <v>74</v>
      </c>
      <c r="B44" s="18"/>
      <c r="C44" s="18">
        <f>SUM(C45:C45)</f>
        <v>6</v>
      </c>
      <c r="D44" s="18">
        <f>SUM(D45:D45)</f>
        <v>3</v>
      </c>
      <c r="E44" s="26"/>
      <c r="F44" s="26"/>
      <c r="G44" s="26">
        <f>SUM(G45:G45)</f>
        <v>2</v>
      </c>
      <c r="H44" s="26">
        <f>SUM(H45:H45)</f>
        <v>1</v>
      </c>
      <c r="I44" s="26"/>
      <c r="J44" s="26"/>
      <c r="K44" s="26"/>
      <c r="L44" s="26"/>
      <c r="M44" s="26"/>
      <c r="N44" s="26"/>
      <c r="O44" s="26"/>
      <c r="P44" s="18"/>
      <c r="Q44" s="18"/>
      <c r="R44" s="18"/>
      <c r="S44" s="18"/>
      <c r="T44" s="18"/>
      <c r="U44" s="16"/>
    </row>
    <row r="45" spans="1:21" ht="16.5" customHeight="1">
      <c r="A45" s="19">
        <v>22</v>
      </c>
      <c r="B45" s="19" t="s">
        <v>75</v>
      </c>
      <c r="C45" s="20">
        <v>6</v>
      </c>
      <c r="D45" s="20">
        <v>3</v>
      </c>
      <c r="E45" s="26"/>
      <c r="F45" s="26"/>
      <c r="G45" s="22">
        <v>2</v>
      </c>
      <c r="H45" s="26">
        <v>1</v>
      </c>
      <c r="I45" s="26"/>
      <c r="J45" s="26"/>
      <c r="K45" s="26"/>
      <c r="L45" s="26"/>
      <c r="M45" s="26"/>
      <c r="N45" s="26"/>
      <c r="O45" s="26"/>
      <c r="P45" s="18"/>
      <c r="Q45" s="18"/>
      <c r="R45" s="16"/>
      <c r="S45" s="20"/>
      <c r="T45" s="20"/>
      <c r="U45" s="16"/>
    </row>
    <row r="46" spans="1:21" ht="16.5" customHeight="1">
      <c r="A46" s="25" t="s">
        <v>76</v>
      </c>
      <c r="B46" s="18"/>
      <c r="C46" s="18">
        <f>SUM(C47:C50)</f>
        <v>136</v>
      </c>
      <c r="D46" s="18">
        <f>SUM(D47:D50)</f>
        <v>48</v>
      </c>
      <c r="E46" s="26"/>
      <c r="F46" s="26">
        <f aca="true" t="shared" si="4" ref="F46:O46">SUM(F47:F50)</f>
        <v>15</v>
      </c>
      <c r="G46" s="26">
        <f t="shared" si="4"/>
        <v>13</v>
      </c>
      <c r="H46" s="26">
        <f t="shared" si="4"/>
        <v>2</v>
      </c>
      <c r="I46" s="26">
        <f t="shared" si="4"/>
        <v>5</v>
      </c>
      <c r="J46" s="26">
        <f t="shared" si="4"/>
        <v>3</v>
      </c>
      <c r="K46" s="26">
        <f t="shared" si="4"/>
        <v>3</v>
      </c>
      <c r="L46" s="26"/>
      <c r="M46" s="26">
        <f t="shared" si="4"/>
        <v>5</v>
      </c>
      <c r="N46" s="26"/>
      <c r="O46" s="26">
        <f t="shared" si="4"/>
        <v>2</v>
      </c>
      <c r="P46" s="18"/>
      <c r="Q46" s="18"/>
      <c r="R46" s="18"/>
      <c r="S46" s="18"/>
      <c r="T46" s="18"/>
      <c r="U46" s="16"/>
    </row>
    <row r="47" spans="1:21" ht="16.5" customHeight="1">
      <c r="A47" s="19">
        <v>23</v>
      </c>
      <c r="B47" s="19" t="s">
        <v>77</v>
      </c>
      <c r="C47" s="20">
        <v>36</v>
      </c>
      <c r="D47" s="20">
        <v>14</v>
      </c>
      <c r="E47" s="21"/>
      <c r="F47" s="22">
        <v>5</v>
      </c>
      <c r="G47" s="22">
        <v>3</v>
      </c>
      <c r="H47" s="21">
        <v>1</v>
      </c>
      <c r="I47" s="21"/>
      <c r="J47" s="21">
        <v>1</v>
      </c>
      <c r="K47" s="21">
        <v>1</v>
      </c>
      <c r="L47" s="21"/>
      <c r="M47" s="22">
        <v>2</v>
      </c>
      <c r="N47" s="21"/>
      <c r="O47" s="21">
        <v>1</v>
      </c>
      <c r="P47" s="20"/>
      <c r="Q47" s="20"/>
      <c r="R47" s="49"/>
      <c r="S47" s="20"/>
      <c r="T47" s="20"/>
      <c r="U47" s="16"/>
    </row>
    <row r="48" spans="1:21" ht="16.5" customHeight="1">
      <c r="A48" s="19">
        <v>24</v>
      </c>
      <c r="B48" s="19" t="s">
        <v>78</v>
      </c>
      <c r="C48" s="20">
        <v>32</v>
      </c>
      <c r="D48" s="20">
        <v>7</v>
      </c>
      <c r="E48" s="21"/>
      <c r="F48" s="22">
        <v>1</v>
      </c>
      <c r="G48" s="22">
        <v>1</v>
      </c>
      <c r="H48" s="21">
        <v>1</v>
      </c>
      <c r="I48" s="21">
        <v>1</v>
      </c>
      <c r="J48" s="21">
        <v>1</v>
      </c>
      <c r="K48" s="21">
        <v>1</v>
      </c>
      <c r="L48" s="21"/>
      <c r="M48" s="22">
        <v>1</v>
      </c>
      <c r="N48" s="21"/>
      <c r="O48" s="21"/>
      <c r="P48" s="20"/>
      <c r="Q48" s="20"/>
      <c r="R48" s="49"/>
      <c r="S48" s="20"/>
      <c r="T48" s="20"/>
      <c r="U48" s="16"/>
    </row>
    <row r="49" spans="1:21" ht="16.5" customHeight="1">
      <c r="A49" s="19">
        <v>25</v>
      </c>
      <c r="B49" s="19" t="s">
        <v>79</v>
      </c>
      <c r="C49" s="20">
        <v>31</v>
      </c>
      <c r="D49" s="20">
        <v>12</v>
      </c>
      <c r="E49" s="21"/>
      <c r="F49" s="22">
        <v>2</v>
      </c>
      <c r="G49" s="22">
        <v>3</v>
      </c>
      <c r="H49" s="21"/>
      <c r="I49" s="21">
        <v>2</v>
      </c>
      <c r="J49" s="21">
        <v>1</v>
      </c>
      <c r="K49" s="21">
        <v>1</v>
      </c>
      <c r="L49" s="21"/>
      <c r="M49" s="22">
        <v>2</v>
      </c>
      <c r="N49" s="21"/>
      <c r="O49" s="21">
        <v>1</v>
      </c>
      <c r="P49" s="20"/>
      <c r="Q49" s="20"/>
      <c r="R49" s="49"/>
      <c r="S49" s="20"/>
      <c r="T49" s="20"/>
      <c r="U49" s="16"/>
    </row>
    <row r="50" spans="1:21" ht="16.5" customHeight="1">
      <c r="A50" s="19">
        <v>26</v>
      </c>
      <c r="B50" s="19" t="s">
        <v>80</v>
      </c>
      <c r="C50" s="20">
        <v>37</v>
      </c>
      <c r="D50" s="20">
        <v>15</v>
      </c>
      <c r="E50" s="21"/>
      <c r="F50" s="22">
        <v>7</v>
      </c>
      <c r="G50" s="22">
        <v>6</v>
      </c>
      <c r="H50" s="21"/>
      <c r="I50" s="21">
        <v>2</v>
      </c>
      <c r="J50" s="21"/>
      <c r="K50" s="21"/>
      <c r="L50" s="21"/>
      <c r="M50" s="21"/>
      <c r="N50" s="21"/>
      <c r="O50" s="21"/>
      <c r="P50" s="20"/>
      <c r="Q50" s="20"/>
      <c r="R50" s="49"/>
      <c r="S50" s="20"/>
      <c r="T50" s="20"/>
      <c r="U50" s="16"/>
    </row>
    <row r="51" spans="1:21" ht="16.5" customHeight="1">
      <c r="A51" s="25" t="s">
        <v>81</v>
      </c>
      <c r="B51" s="18"/>
      <c r="C51" s="18">
        <f aca="true" t="shared" si="5" ref="C51:J51">C52</f>
        <v>25</v>
      </c>
      <c r="D51" s="18">
        <f t="shared" si="5"/>
        <v>12</v>
      </c>
      <c r="E51" s="26">
        <f t="shared" si="5"/>
        <v>2</v>
      </c>
      <c r="F51" s="26">
        <f t="shared" si="5"/>
        <v>3</v>
      </c>
      <c r="G51" s="26">
        <f t="shared" si="5"/>
        <v>3</v>
      </c>
      <c r="H51" s="26">
        <f t="shared" si="5"/>
        <v>2</v>
      </c>
      <c r="I51" s="26">
        <f t="shared" si="5"/>
        <v>1</v>
      </c>
      <c r="J51" s="26">
        <f t="shared" si="5"/>
        <v>1</v>
      </c>
      <c r="K51" s="26"/>
      <c r="L51" s="26"/>
      <c r="M51" s="26"/>
      <c r="N51" s="26"/>
      <c r="O51" s="26"/>
      <c r="P51" s="18"/>
      <c r="Q51" s="18"/>
      <c r="R51" s="18"/>
      <c r="S51" s="18"/>
      <c r="T51" s="18"/>
      <c r="U51" s="16"/>
    </row>
    <row r="52" spans="1:21" ht="16.5" customHeight="1">
      <c r="A52" s="20">
        <v>27</v>
      </c>
      <c r="B52" s="19" t="s">
        <v>82</v>
      </c>
      <c r="C52" s="20">
        <v>25</v>
      </c>
      <c r="D52" s="20">
        <v>12</v>
      </c>
      <c r="E52" s="21">
        <v>2</v>
      </c>
      <c r="F52" s="22">
        <v>3</v>
      </c>
      <c r="G52" s="22">
        <v>3</v>
      </c>
      <c r="H52" s="21">
        <v>2</v>
      </c>
      <c r="I52" s="21">
        <v>1</v>
      </c>
      <c r="J52" s="21">
        <v>1</v>
      </c>
      <c r="K52" s="21"/>
      <c r="L52" s="21"/>
      <c r="M52" s="21"/>
      <c r="N52" s="21"/>
      <c r="O52" s="21"/>
      <c r="P52" s="20"/>
      <c r="Q52" s="20"/>
      <c r="R52" s="16"/>
      <c r="S52" s="20"/>
      <c r="T52" s="20"/>
      <c r="U52" s="16"/>
    </row>
    <row r="53" spans="1:21" ht="16.5" customHeight="1">
      <c r="A53" s="25" t="s">
        <v>83</v>
      </c>
      <c r="B53" s="18"/>
      <c r="C53" s="18">
        <f>C54</f>
        <v>12</v>
      </c>
      <c r="D53" s="18">
        <f>D54</f>
        <v>8</v>
      </c>
      <c r="E53" s="26">
        <v>1</v>
      </c>
      <c r="F53" s="26">
        <f>F54</f>
        <v>3</v>
      </c>
      <c r="G53" s="26">
        <v>1</v>
      </c>
      <c r="H53" s="26">
        <f>H54</f>
        <v>1</v>
      </c>
      <c r="I53" s="26">
        <f>I54</f>
        <v>1</v>
      </c>
      <c r="J53" s="26"/>
      <c r="K53" s="26"/>
      <c r="L53" s="26"/>
      <c r="M53" s="26">
        <v>1</v>
      </c>
      <c r="N53" s="26"/>
      <c r="O53" s="26"/>
      <c r="P53" s="18"/>
      <c r="Q53" s="18"/>
      <c r="R53" s="18"/>
      <c r="S53" s="18"/>
      <c r="T53" s="18"/>
      <c r="U53" s="16"/>
    </row>
    <row r="54" spans="1:21" ht="16.5" customHeight="1">
      <c r="A54" s="20">
        <v>28</v>
      </c>
      <c r="B54" s="19" t="s">
        <v>84</v>
      </c>
      <c r="C54" s="20">
        <v>12</v>
      </c>
      <c r="D54" s="20">
        <v>8</v>
      </c>
      <c r="E54" s="21">
        <v>1</v>
      </c>
      <c r="F54" s="22">
        <v>3</v>
      </c>
      <c r="G54" s="22">
        <v>1</v>
      </c>
      <c r="H54" s="21">
        <v>1</v>
      </c>
      <c r="I54" s="21">
        <v>1</v>
      </c>
      <c r="J54" s="21"/>
      <c r="K54" s="21"/>
      <c r="L54" s="21"/>
      <c r="M54" s="22">
        <v>1</v>
      </c>
      <c r="N54" s="21"/>
      <c r="O54" s="21"/>
      <c r="P54" s="20"/>
      <c r="Q54" s="20"/>
      <c r="R54" s="16"/>
      <c r="S54" s="20"/>
      <c r="T54" s="20"/>
      <c r="U54" s="16"/>
    </row>
    <row r="55" spans="1:21" ht="16.5" customHeight="1">
      <c r="A55" s="25" t="s">
        <v>85</v>
      </c>
      <c r="B55" s="18"/>
      <c r="C55" s="18">
        <f>C56</f>
        <v>10</v>
      </c>
      <c r="D55" s="18">
        <f>D56</f>
        <v>5</v>
      </c>
      <c r="E55" s="26"/>
      <c r="F55" s="26">
        <f>F56</f>
        <v>1</v>
      </c>
      <c r="G55" s="26">
        <f>G56</f>
        <v>3</v>
      </c>
      <c r="H55" s="26">
        <f>H56</f>
        <v>1</v>
      </c>
      <c r="I55" s="26"/>
      <c r="J55" s="26"/>
      <c r="K55" s="26"/>
      <c r="L55" s="26"/>
      <c r="M55" s="26"/>
      <c r="N55" s="26"/>
      <c r="O55" s="26"/>
      <c r="P55" s="18"/>
      <c r="Q55" s="18"/>
      <c r="R55" s="18"/>
      <c r="S55" s="18"/>
      <c r="T55" s="18"/>
      <c r="U55" s="16"/>
    </row>
    <row r="56" spans="1:21" ht="16.5" customHeight="1">
      <c r="A56" s="19">
        <v>29</v>
      </c>
      <c r="B56" s="19" t="s">
        <v>86</v>
      </c>
      <c r="C56" s="20">
        <v>10</v>
      </c>
      <c r="D56" s="20">
        <v>5</v>
      </c>
      <c r="E56" s="21"/>
      <c r="F56" s="22">
        <v>1</v>
      </c>
      <c r="G56" s="22">
        <v>3</v>
      </c>
      <c r="H56" s="21">
        <v>1</v>
      </c>
      <c r="I56" s="21"/>
      <c r="J56" s="21"/>
      <c r="K56" s="21"/>
      <c r="L56" s="21"/>
      <c r="M56" s="21"/>
      <c r="N56" s="21"/>
      <c r="O56" s="21"/>
      <c r="P56" s="20"/>
      <c r="Q56" s="18"/>
      <c r="R56" s="16"/>
      <c r="S56" s="20"/>
      <c r="T56" s="20"/>
      <c r="U56" s="16"/>
    </row>
    <row r="57" spans="1:21" ht="16.5" customHeight="1">
      <c r="A57" s="25" t="s">
        <v>87</v>
      </c>
      <c r="B57" s="18"/>
      <c r="C57" s="18">
        <f>C58+C59</f>
        <v>28</v>
      </c>
      <c r="D57" s="18">
        <f>D58+D59</f>
        <v>17</v>
      </c>
      <c r="E57" s="26">
        <f>E58+E59</f>
        <v>1</v>
      </c>
      <c r="F57" s="26">
        <f>F58+F59</f>
        <v>4</v>
      </c>
      <c r="G57" s="26">
        <f>G58+G59</f>
        <v>6</v>
      </c>
      <c r="H57" s="26"/>
      <c r="I57" s="26"/>
      <c r="J57" s="26"/>
      <c r="K57" s="26"/>
      <c r="L57" s="26">
        <f>L58+L59</f>
        <v>1</v>
      </c>
      <c r="M57" s="26">
        <f>M58+M59</f>
        <v>4</v>
      </c>
      <c r="N57" s="26"/>
      <c r="O57" s="26"/>
      <c r="P57" s="18">
        <f>P58+P59</f>
        <v>1</v>
      </c>
      <c r="Q57" s="18"/>
      <c r="R57" s="18"/>
      <c r="S57" s="18"/>
      <c r="T57" s="18"/>
      <c r="U57" s="16"/>
    </row>
    <row r="58" spans="1:21" s="36" customFormat="1" ht="16.5" customHeight="1">
      <c r="A58" s="19">
        <v>30</v>
      </c>
      <c r="B58" s="44" t="s">
        <v>88</v>
      </c>
      <c r="C58" s="31">
        <v>18</v>
      </c>
      <c r="D58" s="31">
        <v>12</v>
      </c>
      <c r="E58" s="23">
        <v>1</v>
      </c>
      <c r="F58" s="24">
        <v>3</v>
      </c>
      <c r="G58" s="24">
        <v>4</v>
      </c>
      <c r="H58" s="23"/>
      <c r="I58" s="23"/>
      <c r="J58" s="23"/>
      <c r="K58" s="23"/>
      <c r="L58" s="23">
        <v>1</v>
      </c>
      <c r="M58" s="24">
        <v>2</v>
      </c>
      <c r="N58" s="23"/>
      <c r="O58" s="23"/>
      <c r="P58" s="20">
        <v>1</v>
      </c>
      <c r="Q58" s="20"/>
      <c r="R58" s="49"/>
      <c r="S58" s="20"/>
      <c r="T58" s="20"/>
      <c r="U58" s="16"/>
    </row>
    <row r="59" spans="1:21" s="36" customFormat="1" ht="16.5" customHeight="1">
      <c r="A59" s="20">
        <v>31</v>
      </c>
      <c r="B59" s="44" t="s">
        <v>89</v>
      </c>
      <c r="C59" s="31">
        <v>10</v>
      </c>
      <c r="D59" s="31">
        <v>5</v>
      </c>
      <c r="E59" s="23"/>
      <c r="F59" s="24">
        <v>1</v>
      </c>
      <c r="G59" s="24">
        <v>2</v>
      </c>
      <c r="H59" s="23"/>
      <c r="I59" s="23"/>
      <c r="J59" s="23"/>
      <c r="K59" s="23"/>
      <c r="L59" s="23"/>
      <c r="M59" s="24">
        <v>2</v>
      </c>
      <c r="N59" s="23"/>
      <c r="O59" s="23"/>
      <c r="P59" s="20"/>
      <c r="Q59" s="20"/>
      <c r="R59" s="49"/>
      <c r="S59" s="20"/>
      <c r="T59" s="20"/>
      <c r="U59" s="16"/>
    </row>
    <row r="60" spans="1:21" ht="16.5" customHeight="1">
      <c r="A60" s="25" t="s">
        <v>90</v>
      </c>
      <c r="B60" s="18"/>
      <c r="C60" s="18">
        <f>C61</f>
        <v>3</v>
      </c>
      <c r="D60" s="18">
        <f>D61</f>
        <v>2</v>
      </c>
      <c r="E60" s="26"/>
      <c r="F60" s="26">
        <f>F61</f>
        <v>1</v>
      </c>
      <c r="G60" s="26"/>
      <c r="H60" s="26"/>
      <c r="I60" s="26"/>
      <c r="J60" s="26"/>
      <c r="K60" s="26"/>
      <c r="L60" s="26"/>
      <c r="M60" s="26">
        <f>M61</f>
        <v>1</v>
      </c>
      <c r="N60" s="26"/>
      <c r="O60" s="26"/>
      <c r="P60" s="18"/>
      <c r="Q60" s="18"/>
      <c r="R60" s="18"/>
      <c r="S60" s="18"/>
      <c r="T60" s="18"/>
      <c r="U60" s="16"/>
    </row>
    <row r="61" spans="1:21" ht="16.5" customHeight="1">
      <c r="A61" s="20">
        <v>32</v>
      </c>
      <c r="B61" s="19" t="s">
        <v>91</v>
      </c>
      <c r="C61" s="20">
        <v>3</v>
      </c>
      <c r="D61" s="20">
        <v>2</v>
      </c>
      <c r="E61" s="21"/>
      <c r="F61" s="22">
        <v>1</v>
      </c>
      <c r="G61" s="21"/>
      <c r="H61" s="21"/>
      <c r="I61" s="21"/>
      <c r="J61" s="21"/>
      <c r="K61" s="21"/>
      <c r="L61" s="21"/>
      <c r="M61" s="22">
        <v>1</v>
      </c>
      <c r="N61" s="21"/>
      <c r="O61" s="21"/>
      <c r="P61" s="20"/>
      <c r="Q61" s="20"/>
      <c r="R61" s="16"/>
      <c r="S61" s="20"/>
      <c r="T61" s="20"/>
      <c r="U61" s="16"/>
    </row>
    <row r="62" spans="1:21" ht="16.5" customHeight="1">
      <c r="A62" s="25" t="s">
        <v>92</v>
      </c>
      <c r="B62" s="18"/>
      <c r="C62" s="18">
        <f>C63</f>
        <v>25</v>
      </c>
      <c r="D62" s="18">
        <f>D63</f>
        <v>14</v>
      </c>
      <c r="E62" s="26">
        <f>E63</f>
        <v>1</v>
      </c>
      <c r="F62" s="26">
        <f>F63</f>
        <v>3</v>
      </c>
      <c r="G62" s="26">
        <f>G63</f>
        <v>4</v>
      </c>
      <c r="H62" s="26"/>
      <c r="I62" s="26"/>
      <c r="J62" s="26">
        <f>J63</f>
        <v>1</v>
      </c>
      <c r="K62" s="26">
        <f>K63</f>
        <v>1</v>
      </c>
      <c r="L62" s="26">
        <f>L63</f>
        <v>1</v>
      </c>
      <c r="M62" s="26">
        <f>M63</f>
        <v>3</v>
      </c>
      <c r="N62" s="26"/>
      <c r="O62" s="26"/>
      <c r="P62" s="18"/>
      <c r="Q62" s="18"/>
      <c r="R62" s="18"/>
      <c r="S62" s="18"/>
      <c r="T62" s="18"/>
      <c r="U62" s="16"/>
    </row>
    <row r="63" spans="1:21" ht="16.5" customHeight="1">
      <c r="A63" s="20">
        <v>33</v>
      </c>
      <c r="B63" s="19" t="s">
        <v>93</v>
      </c>
      <c r="C63" s="20">
        <v>25</v>
      </c>
      <c r="D63" s="20">
        <v>14</v>
      </c>
      <c r="E63" s="21">
        <v>1</v>
      </c>
      <c r="F63" s="22">
        <v>3</v>
      </c>
      <c r="G63" s="22">
        <v>4</v>
      </c>
      <c r="H63" s="21"/>
      <c r="I63" s="21"/>
      <c r="J63" s="21">
        <v>1</v>
      </c>
      <c r="K63" s="21">
        <v>1</v>
      </c>
      <c r="L63" s="21">
        <v>1</v>
      </c>
      <c r="M63" s="22">
        <v>3</v>
      </c>
      <c r="N63" s="21"/>
      <c r="O63" s="21"/>
      <c r="P63" s="20"/>
      <c r="Q63" s="20"/>
      <c r="R63" s="16"/>
      <c r="S63" s="20"/>
      <c r="T63" s="20"/>
      <c r="U63" s="16"/>
    </row>
    <row r="64" spans="1:21" ht="16.5" customHeight="1">
      <c r="A64" s="28" t="s">
        <v>30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:21" ht="106.5" customHeight="1">
      <c r="A65" s="14" t="s">
        <v>31</v>
      </c>
      <c r="B65" s="14"/>
      <c r="C65" s="14" t="s">
        <v>32</v>
      </c>
      <c r="D65" s="14"/>
      <c r="E65" s="14"/>
      <c r="F65" s="14" t="s">
        <v>33</v>
      </c>
      <c r="G65" s="14"/>
      <c r="H65" s="14"/>
      <c r="I65" s="14"/>
      <c r="J65" s="14" t="s">
        <v>34</v>
      </c>
      <c r="K65" s="14"/>
      <c r="L65" s="14"/>
      <c r="M65" s="14"/>
      <c r="N65" s="14" t="s">
        <v>36</v>
      </c>
      <c r="O65" s="14"/>
      <c r="P65" s="14"/>
      <c r="Q65" s="14"/>
      <c r="R65" s="14" t="s">
        <v>94</v>
      </c>
      <c r="S65" s="14"/>
      <c r="T65" s="14"/>
      <c r="U65" s="14"/>
    </row>
    <row r="66" spans="1:2" ht="14.25">
      <c r="A66" s="29" t="s">
        <v>95</v>
      </c>
      <c r="B66" s="29"/>
    </row>
  </sheetData>
  <sheetProtection/>
  <mergeCells count="35">
    <mergeCell ref="A2:U2"/>
    <mergeCell ref="K3:U3"/>
    <mergeCell ref="A5:B5"/>
    <mergeCell ref="A6:B6"/>
    <mergeCell ref="A7:B7"/>
    <mergeCell ref="A10:B10"/>
    <mergeCell ref="A13:B13"/>
    <mergeCell ref="A15:B15"/>
    <mergeCell ref="A18:B18"/>
    <mergeCell ref="A20:B20"/>
    <mergeCell ref="A23:B23"/>
    <mergeCell ref="A25:B25"/>
    <mergeCell ref="A27:B27"/>
    <mergeCell ref="A29:B29"/>
    <mergeCell ref="A31:B31"/>
    <mergeCell ref="A32:B32"/>
    <mergeCell ref="A34:B34"/>
    <mergeCell ref="A37:B37"/>
    <mergeCell ref="A39:B39"/>
    <mergeCell ref="A42:B42"/>
    <mergeCell ref="A44:B44"/>
    <mergeCell ref="A46:B46"/>
    <mergeCell ref="A51:B51"/>
    <mergeCell ref="A53:B53"/>
    <mergeCell ref="A55:B55"/>
    <mergeCell ref="A57:B57"/>
    <mergeCell ref="A60:B60"/>
    <mergeCell ref="A62:B62"/>
    <mergeCell ref="A64:U64"/>
    <mergeCell ref="A65:B65"/>
    <mergeCell ref="C65:E65"/>
    <mergeCell ref="F65:I65"/>
    <mergeCell ref="J65:M65"/>
    <mergeCell ref="N65:Q65"/>
    <mergeCell ref="R65:U65"/>
  </mergeCells>
  <conditionalFormatting sqref="B21:B22">
    <cfRule type="expression" priority="1" dxfId="0" stopIfTrue="1">
      <formula>AND(COUNTIF($B$21:$B$22,B21)&gt;1,NOT(ISBLANK(B21)))</formula>
    </cfRule>
  </conditionalFormatting>
  <printOptions horizontalCentered="1"/>
  <pageMargins left="0.1968503937007874" right="0.1968503937007874" top="0.4724409448818898" bottom="0.6299212598425197" header="0.1968503937007874" footer="0.4330708661417323"/>
  <pageSetup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pane xSplit="2" ySplit="5" topLeftCell="C6" activePane="bottomRight" state="frozen"/>
      <selection pane="bottomRight" activeCell="J18" sqref="J18"/>
    </sheetView>
  </sheetViews>
  <sheetFormatPr defaultColWidth="9.00390625" defaultRowHeight="14.25"/>
  <cols>
    <col min="1" max="1" width="3.875" style="0" customWidth="1"/>
    <col min="2" max="2" width="20.50390625" style="0" customWidth="1"/>
    <col min="3" max="3" width="7.125" style="8" customWidth="1"/>
    <col min="4" max="4" width="7.875" style="8" customWidth="1"/>
    <col min="5" max="5" width="6.875" style="8" customWidth="1"/>
    <col min="6" max="7" width="5.875" style="8" customWidth="1"/>
    <col min="8" max="8" width="4.875" style="8" customWidth="1"/>
    <col min="9" max="9" width="5.00390625" style="8" customWidth="1"/>
    <col min="10" max="10" width="4.625" style="8" customWidth="1"/>
    <col min="11" max="11" width="4.875" style="8" customWidth="1"/>
    <col min="12" max="20" width="5.875" style="8" customWidth="1"/>
    <col min="21" max="21" width="4.25390625" style="0" customWidth="1"/>
  </cols>
  <sheetData>
    <row r="1" spans="1:20" ht="12" customHeight="1">
      <c r="A1" s="9" t="s">
        <v>38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1" ht="24" customHeight="1">
      <c r="A2" s="10" t="s">
        <v>96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21" customHeight="1">
      <c r="A3" s="12" t="s">
        <v>2</v>
      </c>
      <c r="B3" s="12"/>
      <c r="C3" s="13"/>
      <c r="D3" s="13"/>
      <c r="E3" s="13"/>
      <c r="F3" s="13"/>
      <c r="G3" s="13"/>
      <c r="H3" s="13"/>
      <c r="I3" s="13"/>
      <c r="J3" s="13"/>
      <c r="K3" s="30" t="s">
        <v>3</v>
      </c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24" customHeight="1">
      <c r="A4" s="14" t="s">
        <v>4</v>
      </c>
      <c r="B4" s="14" t="s">
        <v>40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</row>
    <row r="5" spans="1:21" ht="16.5" customHeight="1">
      <c r="A5" s="15" t="s">
        <v>24</v>
      </c>
      <c r="B5" s="15"/>
      <c r="C5" s="16">
        <f>C6+C16</f>
        <v>761</v>
      </c>
      <c r="D5" s="16">
        <f aca="true" t="shared" si="0" ref="D5:S5">D6+D16</f>
        <v>196</v>
      </c>
      <c r="E5" s="16">
        <f t="shared" si="0"/>
        <v>8</v>
      </c>
      <c r="F5" s="16">
        <f t="shared" si="0"/>
        <v>51</v>
      </c>
      <c r="G5" s="16">
        <f t="shared" si="0"/>
        <v>50</v>
      </c>
      <c r="H5" s="16">
        <f t="shared" si="0"/>
        <v>10</v>
      </c>
      <c r="I5" s="16">
        <f t="shared" si="0"/>
        <v>2</v>
      </c>
      <c r="J5" s="16">
        <f t="shared" si="0"/>
        <v>2</v>
      </c>
      <c r="K5" s="16">
        <f t="shared" si="0"/>
        <v>5</v>
      </c>
      <c r="L5" s="16">
        <f t="shared" si="0"/>
        <v>6</v>
      </c>
      <c r="M5" s="16">
        <f t="shared" si="0"/>
        <v>17</v>
      </c>
      <c r="N5" s="16">
        <f t="shared" si="0"/>
        <v>6</v>
      </c>
      <c r="O5" s="16">
        <f t="shared" si="0"/>
        <v>16</v>
      </c>
      <c r="P5" s="16">
        <f t="shared" si="0"/>
        <v>7</v>
      </c>
      <c r="Q5" s="16">
        <f t="shared" si="0"/>
        <v>6</v>
      </c>
      <c r="R5" s="16"/>
      <c r="S5" s="16">
        <f t="shared" si="0"/>
        <v>10</v>
      </c>
      <c r="T5" s="16"/>
      <c r="U5" s="16"/>
    </row>
    <row r="6" spans="1:21" s="6" customFormat="1" ht="16.5" customHeight="1">
      <c r="A6" s="17" t="s">
        <v>41</v>
      </c>
      <c r="B6" s="17"/>
      <c r="C6" s="18">
        <f>SUM(C7:C15)</f>
        <v>419</v>
      </c>
      <c r="D6" s="18">
        <f aca="true" t="shared" si="1" ref="D6:S6">SUM(D7:D15)</f>
        <v>96</v>
      </c>
      <c r="E6" s="18"/>
      <c r="F6" s="18">
        <f t="shared" si="1"/>
        <v>26</v>
      </c>
      <c r="G6" s="18">
        <f t="shared" si="1"/>
        <v>30</v>
      </c>
      <c r="H6" s="18"/>
      <c r="I6" s="18"/>
      <c r="J6" s="18"/>
      <c r="K6" s="18"/>
      <c r="L6" s="18"/>
      <c r="M6" s="18">
        <f t="shared" si="1"/>
        <v>6</v>
      </c>
      <c r="N6" s="18">
        <f t="shared" si="1"/>
        <v>4</v>
      </c>
      <c r="O6" s="18">
        <f t="shared" si="1"/>
        <v>13</v>
      </c>
      <c r="P6" s="18">
        <f t="shared" si="1"/>
        <v>6</v>
      </c>
      <c r="Q6" s="18">
        <f t="shared" si="1"/>
        <v>5</v>
      </c>
      <c r="R6" s="18"/>
      <c r="S6" s="18">
        <f t="shared" si="1"/>
        <v>6</v>
      </c>
      <c r="T6" s="18"/>
      <c r="U6" s="18"/>
    </row>
    <row r="7" spans="1:21" s="7" customFormat="1" ht="16.5" customHeight="1">
      <c r="A7" s="19">
        <v>1</v>
      </c>
      <c r="B7" s="19" t="s">
        <v>97</v>
      </c>
      <c r="C7" s="20">
        <v>74</v>
      </c>
      <c r="D7" s="21">
        <v>12</v>
      </c>
      <c r="E7" s="21"/>
      <c r="F7" s="22">
        <v>3</v>
      </c>
      <c r="G7" s="22">
        <v>3</v>
      </c>
      <c r="H7" s="21"/>
      <c r="I7" s="21"/>
      <c r="J7" s="21"/>
      <c r="K7" s="21"/>
      <c r="L7" s="20"/>
      <c r="M7" s="20">
        <v>2</v>
      </c>
      <c r="N7" s="20"/>
      <c r="O7" s="20">
        <v>3</v>
      </c>
      <c r="P7" s="20"/>
      <c r="Q7" s="20"/>
      <c r="R7" s="16"/>
      <c r="S7" s="20">
        <v>1</v>
      </c>
      <c r="T7" s="20"/>
      <c r="U7" s="20"/>
    </row>
    <row r="8" spans="1:21" s="7" customFormat="1" ht="16.5" customHeight="1">
      <c r="A8" s="19">
        <v>2</v>
      </c>
      <c r="B8" s="19" t="s">
        <v>98</v>
      </c>
      <c r="C8" s="20">
        <v>88</v>
      </c>
      <c r="D8" s="21">
        <v>14</v>
      </c>
      <c r="E8" s="23"/>
      <c r="F8" s="24">
        <v>4</v>
      </c>
      <c r="G8" s="24">
        <v>5</v>
      </c>
      <c r="H8" s="23"/>
      <c r="I8" s="23"/>
      <c r="J8" s="23"/>
      <c r="K8" s="23"/>
      <c r="L8" s="31"/>
      <c r="M8" s="31">
        <v>2</v>
      </c>
      <c r="N8" s="31">
        <v>1</v>
      </c>
      <c r="O8" s="31">
        <v>1</v>
      </c>
      <c r="P8" s="31"/>
      <c r="Q8" s="31"/>
      <c r="R8" s="31"/>
      <c r="S8" s="31">
        <v>1</v>
      </c>
      <c r="T8" s="31"/>
      <c r="U8" s="20"/>
    </row>
    <row r="9" spans="1:21" s="7" customFormat="1" ht="16.5" customHeight="1">
      <c r="A9" s="19">
        <v>3</v>
      </c>
      <c r="B9" s="19" t="s">
        <v>99</v>
      </c>
      <c r="C9" s="20">
        <v>27</v>
      </c>
      <c r="D9" s="21">
        <v>10</v>
      </c>
      <c r="E9" s="21"/>
      <c r="F9" s="22">
        <v>1</v>
      </c>
      <c r="G9" s="22">
        <v>1</v>
      </c>
      <c r="H9" s="21"/>
      <c r="I9" s="21"/>
      <c r="J9" s="21"/>
      <c r="K9" s="21"/>
      <c r="L9" s="20"/>
      <c r="M9" s="20">
        <v>1</v>
      </c>
      <c r="N9" s="20"/>
      <c r="O9" s="20">
        <v>2</v>
      </c>
      <c r="P9" s="20">
        <v>2</v>
      </c>
      <c r="Q9" s="20">
        <v>2</v>
      </c>
      <c r="R9" s="16"/>
      <c r="S9" s="20">
        <v>1</v>
      </c>
      <c r="T9" s="20"/>
      <c r="U9" s="20"/>
    </row>
    <row r="10" spans="1:21" s="7" customFormat="1" ht="16.5" customHeight="1">
      <c r="A10" s="19">
        <v>4</v>
      </c>
      <c r="B10" s="19" t="s">
        <v>100</v>
      </c>
      <c r="C10" s="20">
        <v>44</v>
      </c>
      <c r="D10" s="21">
        <v>10</v>
      </c>
      <c r="E10" s="21"/>
      <c r="F10" s="22">
        <v>3</v>
      </c>
      <c r="G10" s="22">
        <v>4</v>
      </c>
      <c r="H10" s="21"/>
      <c r="I10" s="21"/>
      <c r="J10" s="21"/>
      <c r="K10" s="21"/>
      <c r="L10" s="20"/>
      <c r="M10" s="20"/>
      <c r="N10" s="20">
        <v>1</v>
      </c>
      <c r="O10" s="20"/>
      <c r="P10" s="20">
        <v>1</v>
      </c>
      <c r="Q10" s="20"/>
      <c r="R10" s="16"/>
      <c r="S10" s="20">
        <v>1</v>
      </c>
      <c r="T10" s="20"/>
      <c r="U10" s="20"/>
    </row>
    <row r="11" spans="1:21" s="7" customFormat="1" ht="16.5" customHeight="1">
      <c r="A11" s="19">
        <v>5</v>
      </c>
      <c r="B11" s="19" t="s">
        <v>101</v>
      </c>
      <c r="C11" s="20">
        <v>41</v>
      </c>
      <c r="D11" s="21">
        <v>10</v>
      </c>
      <c r="E11" s="21"/>
      <c r="F11" s="22">
        <v>2</v>
      </c>
      <c r="G11" s="22">
        <v>6</v>
      </c>
      <c r="H11" s="21"/>
      <c r="I11" s="21"/>
      <c r="J11" s="21"/>
      <c r="K11" s="21"/>
      <c r="L11" s="20"/>
      <c r="M11" s="20"/>
      <c r="N11" s="20"/>
      <c r="O11" s="20">
        <v>1</v>
      </c>
      <c r="P11" s="20"/>
      <c r="Q11" s="20"/>
      <c r="R11" s="16"/>
      <c r="S11" s="20">
        <v>1</v>
      </c>
      <c r="T11" s="20"/>
      <c r="U11" s="20"/>
    </row>
    <row r="12" spans="1:21" s="7" customFormat="1" ht="16.5" customHeight="1">
      <c r="A12" s="19">
        <v>6</v>
      </c>
      <c r="B12" s="19" t="s">
        <v>102</v>
      </c>
      <c r="C12" s="20">
        <v>46</v>
      </c>
      <c r="D12" s="21">
        <v>10</v>
      </c>
      <c r="E12" s="21"/>
      <c r="F12" s="22">
        <v>3</v>
      </c>
      <c r="G12" s="22">
        <v>2</v>
      </c>
      <c r="H12" s="21"/>
      <c r="I12" s="21"/>
      <c r="J12" s="21"/>
      <c r="K12" s="21"/>
      <c r="L12" s="20"/>
      <c r="M12" s="20"/>
      <c r="N12" s="20">
        <v>2</v>
      </c>
      <c r="O12" s="20">
        <v>1</v>
      </c>
      <c r="P12" s="20">
        <v>1</v>
      </c>
      <c r="Q12" s="20"/>
      <c r="R12" s="16"/>
      <c r="S12" s="20">
        <v>1</v>
      </c>
      <c r="T12" s="20"/>
      <c r="U12" s="20"/>
    </row>
    <row r="13" spans="1:21" s="7" customFormat="1" ht="16.5" customHeight="1">
      <c r="A13" s="19">
        <v>7</v>
      </c>
      <c r="B13" s="19" t="s">
        <v>103</v>
      </c>
      <c r="C13" s="20">
        <v>19</v>
      </c>
      <c r="D13" s="21">
        <v>10</v>
      </c>
      <c r="E13" s="21"/>
      <c r="F13" s="22">
        <v>3</v>
      </c>
      <c r="G13" s="22">
        <v>3</v>
      </c>
      <c r="H13" s="21"/>
      <c r="I13" s="21"/>
      <c r="J13" s="21"/>
      <c r="K13" s="21"/>
      <c r="L13" s="20"/>
      <c r="M13" s="20"/>
      <c r="N13" s="20"/>
      <c r="O13" s="20">
        <v>2</v>
      </c>
      <c r="P13" s="20">
        <v>1</v>
      </c>
      <c r="Q13" s="20">
        <v>1</v>
      </c>
      <c r="R13" s="16"/>
      <c r="S13" s="20"/>
      <c r="T13" s="20"/>
      <c r="U13" s="20"/>
    </row>
    <row r="14" spans="1:21" s="7" customFormat="1" ht="16.5" customHeight="1">
      <c r="A14" s="19">
        <v>8</v>
      </c>
      <c r="B14" s="19" t="s">
        <v>104</v>
      </c>
      <c r="C14" s="20">
        <v>30</v>
      </c>
      <c r="D14" s="21">
        <v>10</v>
      </c>
      <c r="E14" s="21"/>
      <c r="F14" s="22">
        <v>4</v>
      </c>
      <c r="G14" s="22">
        <v>3</v>
      </c>
      <c r="H14" s="21"/>
      <c r="I14" s="21"/>
      <c r="J14" s="21"/>
      <c r="K14" s="21"/>
      <c r="L14" s="20"/>
      <c r="M14" s="20"/>
      <c r="N14" s="20"/>
      <c r="O14" s="20">
        <v>1</v>
      </c>
      <c r="P14" s="20">
        <v>1</v>
      </c>
      <c r="Q14" s="20">
        <v>1</v>
      </c>
      <c r="R14" s="16"/>
      <c r="S14" s="20"/>
      <c r="T14" s="20"/>
      <c r="U14" s="20"/>
    </row>
    <row r="15" spans="1:21" s="7" customFormat="1" ht="16.5" customHeight="1">
      <c r="A15" s="19">
        <v>9</v>
      </c>
      <c r="B15" s="19" t="s">
        <v>105</v>
      </c>
      <c r="C15" s="20">
        <v>50</v>
      </c>
      <c r="D15" s="21">
        <v>10</v>
      </c>
      <c r="E15" s="21"/>
      <c r="F15" s="22">
        <v>3</v>
      </c>
      <c r="G15" s="22">
        <v>3</v>
      </c>
      <c r="H15" s="21"/>
      <c r="I15" s="21"/>
      <c r="J15" s="21"/>
      <c r="K15" s="21"/>
      <c r="L15" s="20"/>
      <c r="M15" s="20">
        <v>1</v>
      </c>
      <c r="N15" s="20"/>
      <c r="O15" s="20">
        <v>2</v>
      </c>
      <c r="P15" s="20"/>
      <c r="Q15" s="20">
        <v>1</v>
      </c>
      <c r="R15" s="16"/>
      <c r="S15" s="20"/>
      <c r="T15" s="20"/>
      <c r="U15" s="20"/>
    </row>
    <row r="16" spans="1:21" ht="16.5" customHeight="1">
      <c r="A16" s="25" t="s">
        <v>25</v>
      </c>
      <c r="B16" s="25"/>
      <c r="C16" s="18">
        <f>SUM(C17:C22)</f>
        <v>342</v>
      </c>
      <c r="D16" s="26">
        <f aca="true" t="shared" si="2" ref="D16:S16">SUM(D17:D22)</f>
        <v>100</v>
      </c>
      <c r="E16" s="26">
        <f t="shared" si="2"/>
        <v>8</v>
      </c>
      <c r="F16" s="26">
        <f t="shared" si="2"/>
        <v>25</v>
      </c>
      <c r="G16" s="26">
        <f t="shared" si="2"/>
        <v>20</v>
      </c>
      <c r="H16" s="26">
        <f t="shared" si="2"/>
        <v>10</v>
      </c>
      <c r="I16" s="26">
        <f t="shared" si="2"/>
        <v>2</v>
      </c>
      <c r="J16" s="26">
        <f t="shared" si="2"/>
        <v>2</v>
      </c>
      <c r="K16" s="26">
        <f t="shared" si="2"/>
        <v>5</v>
      </c>
      <c r="L16" s="18">
        <f t="shared" si="2"/>
        <v>6</v>
      </c>
      <c r="M16" s="18">
        <f t="shared" si="2"/>
        <v>11</v>
      </c>
      <c r="N16" s="18">
        <f t="shared" si="2"/>
        <v>2</v>
      </c>
      <c r="O16" s="18">
        <f t="shared" si="2"/>
        <v>3</v>
      </c>
      <c r="P16" s="18">
        <f t="shared" si="2"/>
        <v>1</v>
      </c>
      <c r="Q16" s="18">
        <f t="shared" si="2"/>
        <v>1</v>
      </c>
      <c r="R16" s="18"/>
      <c r="S16" s="18">
        <f t="shared" si="2"/>
        <v>4</v>
      </c>
      <c r="T16" s="18"/>
      <c r="U16" s="18"/>
    </row>
    <row r="17" spans="1:21" ht="16.5" customHeight="1">
      <c r="A17" s="19">
        <v>10</v>
      </c>
      <c r="B17" s="27" t="s">
        <v>106</v>
      </c>
      <c r="C17" s="20">
        <v>108</v>
      </c>
      <c r="D17" s="21">
        <v>28</v>
      </c>
      <c r="E17" s="21">
        <v>3</v>
      </c>
      <c r="F17" s="22">
        <v>7</v>
      </c>
      <c r="G17" s="22">
        <v>6</v>
      </c>
      <c r="H17" s="21">
        <v>3</v>
      </c>
      <c r="I17" s="21"/>
      <c r="J17" s="21">
        <v>1</v>
      </c>
      <c r="K17" s="21">
        <v>2</v>
      </c>
      <c r="L17" s="20">
        <v>2</v>
      </c>
      <c r="M17" s="20">
        <v>3</v>
      </c>
      <c r="N17" s="20"/>
      <c r="O17" s="20"/>
      <c r="P17" s="18"/>
      <c r="Q17" s="18"/>
      <c r="R17" s="16"/>
      <c r="S17" s="20">
        <v>1</v>
      </c>
      <c r="T17" s="20"/>
      <c r="U17" s="19"/>
    </row>
    <row r="18" spans="1:21" ht="16.5" customHeight="1">
      <c r="A18" s="19">
        <v>11</v>
      </c>
      <c r="B18" s="27" t="s">
        <v>107</v>
      </c>
      <c r="C18" s="20">
        <v>49</v>
      </c>
      <c r="D18" s="21">
        <v>17</v>
      </c>
      <c r="E18" s="21">
        <v>2</v>
      </c>
      <c r="F18" s="22">
        <v>3</v>
      </c>
      <c r="G18" s="22">
        <v>3</v>
      </c>
      <c r="H18" s="21">
        <v>2</v>
      </c>
      <c r="I18" s="21"/>
      <c r="J18" s="21">
        <v>1</v>
      </c>
      <c r="K18" s="21">
        <v>1</v>
      </c>
      <c r="L18" s="20">
        <v>1</v>
      </c>
      <c r="M18" s="20">
        <v>1</v>
      </c>
      <c r="N18" s="20"/>
      <c r="O18" s="20">
        <v>1</v>
      </c>
      <c r="P18" s="18">
        <v>1</v>
      </c>
      <c r="Q18" s="18"/>
      <c r="R18" s="16"/>
      <c r="S18" s="20">
        <v>1</v>
      </c>
      <c r="T18" s="20"/>
      <c r="U18" s="19"/>
    </row>
    <row r="19" spans="1:21" ht="16.5" customHeight="1">
      <c r="A19" s="19">
        <v>12</v>
      </c>
      <c r="B19" s="27" t="s">
        <v>108</v>
      </c>
      <c r="C19" s="20">
        <v>88</v>
      </c>
      <c r="D19" s="21">
        <v>20</v>
      </c>
      <c r="E19" s="21">
        <v>2</v>
      </c>
      <c r="F19" s="22">
        <v>4</v>
      </c>
      <c r="G19" s="22">
        <v>4</v>
      </c>
      <c r="H19" s="21">
        <v>3</v>
      </c>
      <c r="I19" s="21">
        <v>1</v>
      </c>
      <c r="J19" s="21"/>
      <c r="K19" s="21">
        <v>2</v>
      </c>
      <c r="L19" s="20">
        <v>2</v>
      </c>
      <c r="M19" s="20"/>
      <c r="N19" s="20"/>
      <c r="O19" s="20">
        <v>2</v>
      </c>
      <c r="P19" s="18"/>
      <c r="Q19" s="18"/>
      <c r="R19" s="16"/>
      <c r="S19" s="20"/>
      <c r="T19" s="20"/>
      <c r="U19" s="19"/>
    </row>
    <row r="20" spans="1:21" ht="16.5" customHeight="1">
      <c r="A20" s="19">
        <v>13</v>
      </c>
      <c r="B20" s="27" t="s">
        <v>109</v>
      </c>
      <c r="C20" s="20">
        <v>19</v>
      </c>
      <c r="D20" s="21">
        <v>10</v>
      </c>
      <c r="E20" s="21"/>
      <c r="F20" s="22">
        <v>4</v>
      </c>
      <c r="G20" s="22">
        <v>3</v>
      </c>
      <c r="H20" s="21"/>
      <c r="I20" s="21"/>
      <c r="J20" s="21"/>
      <c r="K20" s="21"/>
      <c r="L20" s="20"/>
      <c r="M20" s="20"/>
      <c r="N20" s="20">
        <v>1</v>
      </c>
      <c r="O20" s="20"/>
      <c r="P20" s="18"/>
      <c r="Q20" s="20">
        <v>1</v>
      </c>
      <c r="R20" s="16"/>
      <c r="S20" s="20">
        <v>1</v>
      </c>
      <c r="T20" s="20"/>
      <c r="U20" s="19"/>
    </row>
    <row r="21" spans="1:21" ht="16.5" customHeight="1">
      <c r="A21" s="19">
        <v>14</v>
      </c>
      <c r="B21" s="27" t="s">
        <v>110</v>
      </c>
      <c r="C21" s="20">
        <v>48</v>
      </c>
      <c r="D21" s="21">
        <v>10</v>
      </c>
      <c r="E21" s="21"/>
      <c r="F21" s="22">
        <v>4</v>
      </c>
      <c r="G21" s="22">
        <v>2</v>
      </c>
      <c r="H21" s="21"/>
      <c r="I21" s="21">
        <v>1</v>
      </c>
      <c r="J21" s="21"/>
      <c r="K21" s="21"/>
      <c r="L21" s="20"/>
      <c r="M21" s="20">
        <v>3</v>
      </c>
      <c r="N21" s="20"/>
      <c r="O21" s="20"/>
      <c r="P21" s="18"/>
      <c r="Q21" s="18"/>
      <c r="R21" s="16"/>
      <c r="S21" s="20"/>
      <c r="T21" s="20"/>
      <c r="U21" s="19"/>
    </row>
    <row r="22" spans="1:21" ht="16.5" customHeight="1">
      <c r="A22" s="19">
        <v>15</v>
      </c>
      <c r="B22" s="27" t="s">
        <v>111</v>
      </c>
      <c r="C22" s="20">
        <v>30</v>
      </c>
      <c r="D22" s="21">
        <v>15</v>
      </c>
      <c r="E22" s="21">
        <v>1</v>
      </c>
      <c r="F22" s="22">
        <v>3</v>
      </c>
      <c r="G22" s="22">
        <v>2</v>
      </c>
      <c r="H22" s="21">
        <v>2</v>
      </c>
      <c r="I22" s="21"/>
      <c r="J22" s="21"/>
      <c r="K22" s="21"/>
      <c r="L22" s="20">
        <v>1</v>
      </c>
      <c r="M22" s="20">
        <v>4</v>
      </c>
      <c r="N22" s="20">
        <v>1</v>
      </c>
      <c r="O22" s="20"/>
      <c r="P22" s="20"/>
      <c r="Q22" s="20"/>
      <c r="R22" s="16"/>
      <c r="S22" s="20">
        <v>1</v>
      </c>
      <c r="T22" s="20"/>
      <c r="U22" s="19"/>
    </row>
    <row r="23" spans="1:21" ht="16.5" customHeight="1">
      <c r="A23" s="28" t="s">
        <v>30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ht="106.5" customHeight="1">
      <c r="A24" s="14" t="s">
        <v>31</v>
      </c>
      <c r="B24" s="14"/>
      <c r="C24" s="14" t="s">
        <v>32</v>
      </c>
      <c r="D24" s="14"/>
      <c r="E24" s="14"/>
      <c r="F24" s="14" t="s">
        <v>33</v>
      </c>
      <c r="G24" s="14"/>
      <c r="H24" s="14"/>
      <c r="I24" s="14"/>
      <c r="J24" s="14" t="s">
        <v>34</v>
      </c>
      <c r="K24" s="14"/>
      <c r="L24" s="14"/>
      <c r="M24" s="14"/>
      <c r="N24" s="14" t="s">
        <v>36</v>
      </c>
      <c r="O24" s="14"/>
      <c r="P24" s="14"/>
      <c r="Q24" s="14"/>
      <c r="R24" s="14" t="s">
        <v>94</v>
      </c>
      <c r="S24" s="14"/>
      <c r="T24" s="14"/>
      <c r="U24" s="14"/>
    </row>
    <row r="25" spans="1:2" ht="14.25">
      <c r="A25" s="29" t="s">
        <v>95</v>
      </c>
      <c r="B25" s="29"/>
    </row>
  </sheetData>
  <sheetProtection/>
  <autoFilter ref="A1:U25"/>
  <mergeCells count="12">
    <mergeCell ref="A2:U2"/>
    <mergeCell ref="K3:U3"/>
    <mergeCell ref="A5:B5"/>
    <mergeCell ref="A6:B6"/>
    <mergeCell ref="A16:B16"/>
    <mergeCell ref="A23:U23"/>
    <mergeCell ref="A24:B24"/>
    <mergeCell ref="C24:E24"/>
    <mergeCell ref="F24:I24"/>
    <mergeCell ref="J24:M24"/>
    <mergeCell ref="N24:Q24"/>
    <mergeCell ref="R24:U24"/>
  </mergeCells>
  <printOptions horizontalCentered="1"/>
  <pageMargins left="0.1968503937007874" right="0.1968503937007874" top="0.4724409448818898" bottom="0.6299212598425197" header="0.1968503937007874" footer="0.4330708661417323"/>
  <pageSetup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zoomScaleSheetLayoutView="100" workbookViewId="0" topLeftCell="A11">
      <selection activeCell="B24" sqref="B24"/>
    </sheetView>
  </sheetViews>
  <sheetFormatPr defaultColWidth="9.00390625" defaultRowHeight="14.25"/>
  <cols>
    <col min="1" max="1" width="25.00390625" style="0" customWidth="1"/>
    <col min="2" max="2" width="130.50390625" style="0" customWidth="1"/>
  </cols>
  <sheetData>
    <row r="1" spans="1:2" ht="24" customHeight="1">
      <c r="A1" s="1" t="s">
        <v>112</v>
      </c>
      <c r="B1" s="2"/>
    </row>
    <row r="2" spans="1:2" ht="24" customHeight="1">
      <c r="A2" s="1"/>
      <c r="B2" s="2"/>
    </row>
    <row r="3" spans="1:2" ht="18" customHeight="1">
      <c r="A3" s="3" t="s">
        <v>113</v>
      </c>
      <c r="B3" s="3" t="s">
        <v>114</v>
      </c>
    </row>
    <row r="4" spans="1:2" ht="18.75" customHeight="1">
      <c r="A4" s="4" t="s">
        <v>115</v>
      </c>
      <c r="B4" s="4" t="s">
        <v>116</v>
      </c>
    </row>
    <row r="5" spans="1:2" ht="18.75" customHeight="1">
      <c r="A5" s="4" t="s">
        <v>117</v>
      </c>
      <c r="B5" s="4" t="s">
        <v>118</v>
      </c>
    </row>
    <row r="6" spans="1:2" ht="18.75" customHeight="1">
      <c r="A6" s="4" t="s">
        <v>119</v>
      </c>
      <c r="B6" s="4" t="s">
        <v>120</v>
      </c>
    </row>
    <row r="7" spans="1:2" ht="18.75" customHeight="1">
      <c r="A7" s="4" t="s">
        <v>121</v>
      </c>
      <c r="B7" s="4" t="s">
        <v>122</v>
      </c>
    </row>
    <row r="8" spans="1:2" ht="18.75" customHeight="1">
      <c r="A8" s="4" t="s">
        <v>123</v>
      </c>
      <c r="B8" s="4" t="s">
        <v>124</v>
      </c>
    </row>
    <row r="9" spans="1:2" ht="18.75" customHeight="1">
      <c r="A9" s="4" t="s">
        <v>125</v>
      </c>
      <c r="B9" s="4" t="s">
        <v>126</v>
      </c>
    </row>
    <row r="10" spans="1:2" ht="18.75" customHeight="1">
      <c r="A10" s="4" t="s">
        <v>127</v>
      </c>
      <c r="B10" s="4" t="s">
        <v>128</v>
      </c>
    </row>
    <row r="11" spans="1:2" ht="18.75" customHeight="1">
      <c r="A11" s="4" t="s">
        <v>129</v>
      </c>
      <c r="B11" s="4" t="s">
        <v>130</v>
      </c>
    </row>
    <row r="12" spans="1:2" ht="42" customHeight="1">
      <c r="A12" s="4" t="s">
        <v>131</v>
      </c>
      <c r="B12" s="5" t="s">
        <v>132</v>
      </c>
    </row>
    <row r="13" spans="1:2" ht="18.75" customHeight="1">
      <c r="A13" s="4" t="s">
        <v>133</v>
      </c>
      <c r="B13" s="4" t="s">
        <v>134</v>
      </c>
    </row>
    <row r="14" spans="1:2" ht="37.5" customHeight="1">
      <c r="A14" s="4" t="s">
        <v>135</v>
      </c>
      <c r="B14" s="5" t="s">
        <v>136</v>
      </c>
    </row>
    <row r="15" spans="1:2" ht="18.75" customHeight="1">
      <c r="A15" s="4" t="s">
        <v>137</v>
      </c>
      <c r="B15" s="4" t="s">
        <v>138</v>
      </c>
    </row>
    <row r="16" spans="1:2" ht="18.75" customHeight="1">
      <c r="A16" s="4" t="s">
        <v>139</v>
      </c>
      <c r="B16" s="4" t="s">
        <v>140</v>
      </c>
    </row>
    <row r="17" spans="1:2" ht="18.75" customHeight="1">
      <c r="A17" s="4" t="s">
        <v>141</v>
      </c>
      <c r="B17" s="4" t="s">
        <v>142</v>
      </c>
    </row>
    <row r="18" spans="1:2" ht="18.75" customHeight="1">
      <c r="A18" s="4" t="s">
        <v>143</v>
      </c>
      <c r="B18" s="4" t="s">
        <v>144</v>
      </c>
    </row>
    <row r="19" spans="1:2" ht="18.75" customHeight="1">
      <c r="A19" s="4" t="s">
        <v>145</v>
      </c>
      <c r="B19" s="4" t="s">
        <v>146</v>
      </c>
    </row>
    <row r="20" spans="1:2" ht="18.75" customHeight="1">
      <c r="A20" s="4" t="s">
        <v>147</v>
      </c>
      <c r="B20" s="4" t="s">
        <v>148</v>
      </c>
    </row>
    <row r="21" spans="1:2" ht="18.75" customHeight="1">
      <c r="A21" s="4" t="s">
        <v>149</v>
      </c>
      <c r="B21" s="4" t="s">
        <v>150</v>
      </c>
    </row>
    <row r="22" spans="1:2" ht="18.75" customHeight="1">
      <c r="A22" s="4" t="s">
        <v>151</v>
      </c>
      <c r="B22" s="4" t="s">
        <v>152</v>
      </c>
    </row>
    <row r="23" spans="1:2" ht="18.75" customHeight="1">
      <c r="A23" s="4" t="s">
        <v>153</v>
      </c>
      <c r="B23" s="4" t="s">
        <v>154</v>
      </c>
    </row>
    <row r="24" spans="1:2" ht="18.75" customHeight="1">
      <c r="A24" s="4" t="s">
        <v>155</v>
      </c>
      <c r="B24" s="4" t="s">
        <v>156</v>
      </c>
    </row>
    <row r="25" spans="1:2" ht="18.75" customHeight="1">
      <c r="A25" s="4" t="s">
        <v>157</v>
      </c>
      <c r="B25" s="4" t="s">
        <v>158</v>
      </c>
    </row>
    <row r="26" spans="1:2" ht="18.75" customHeight="1">
      <c r="A26" s="4" t="s">
        <v>159</v>
      </c>
      <c r="B26" s="4" t="s">
        <v>160</v>
      </c>
    </row>
    <row r="27" spans="1:2" ht="18.75" customHeight="1">
      <c r="A27" s="4" t="s">
        <v>161</v>
      </c>
      <c r="B27" s="4" t="s">
        <v>162</v>
      </c>
    </row>
    <row r="28" spans="1:2" ht="18.75" customHeight="1">
      <c r="A28" s="4" t="s">
        <v>163</v>
      </c>
      <c r="B28" s="4" t="s">
        <v>164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风满楼</cp:lastModifiedBy>
  <cp:lastPrinted>2022-01-25T02:22:44Z</cp:lastPrinted>
  <dcterms:created xsi:type="dcterms:W3CDTF">2013-01-15T03:20:00Z</dcterms:created>
  <dcterms:modified xsi:type="dcterms:W3CDTF">2024-03-04T02:33:25Z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77DBB8CBD45C4274BBB9C1D804C88A70</vt:lpwstr>
  </property>
</Properties>
</file>